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43" windowWidth="13110" windowHeight="8453"/>
  </bookViews>
  <sheets>
    <sheet name="Prêt étudiants" sheetId="1" r:id="rId1"/>
  </sheets>
  <calcPr calcId="125725"/>
</workbook>
</file>

<file path=xl/calcChain.xml><?xml version="1.0" encoding="utf-8"?>
<calcChain xmlns="http://schemas.openxmlformats.org/spreadsheetml/2006/main">
  <c r="E27" i="1"/>
  <c r="E28"/>
  <c r="E29"/>
  <c r="E30"/>
  <c r="E31"/>
  <c r="E26"/>
  <c r="D27"/>
  <c r="D26"/>
  <c r="C27"/>
  <c r="C28" s="1"/>
  <c r="C29" s="1"/>
  <c r="C30" s="1"/>
  <c r="C31" s="1"/>
  <c r="C32" s="1"/>
  <c r="C33" s="1"/>
  <c r="C34" s="1"/>
  <c r="C35" s="1"/>
  <c r="C36" s="1"/>
  <c r="C37" s="1"/>
  <c r="C38" s="1"/>
  <c r="C39" s="1"/>
  <c r="C40" s="1"/>
  <c r="C41" s="1"/>
  <c r="C42" s="1"/>
  <c r="C43" s="1"/>
  <c r="C44" s="1"/>
  <c r="C45" s="1"/>
  <c r="C26"/>
  <c r="E32" l="1"/>
  <c r="E33"/>
  <c r="C46"/>
  <c r="D45"/>
  <c r="D28"/>
  <c r="D29"/>
  <c r="D30"/>
  <c r="D31"/>
  <c r="D32"/>
  <c r="D33"/>
  <c r="D34"/>
  <c r="D35"/>
  <c r="D36"/>
  <c r="D37"/>
  <c r="D38"/>
  <c r="D39"/>
  <c r="D40"/>
  <c r="D41"/>
  <c r="D42"/>
  <c r="D43"/>
  <c r="D44"/>
  <c r="F26"/>
  <c r="E42" l="1"/>
  <c r="E46"/>
  <c r="E41"/>
  <c r="E52"/>
  <c r="E47"/>
  <c r="E48"/>
  <c r="E49"/>
  <c r="E50"/>
  <c r="E51"/>
  <c r="E34"/>
  <c r="E35"/>
  <c r="E36"/>
  <c r="E37"/>
  <c r="E38"/>
  <c r="E39"/>
  <c r="E40"/>
  <c r="E45"/>
  <c r="E43"/>
  <c r="E44"/>
  <c r="C47"/>
  <c r="D46"/>
  <c r="G26"/>
  <c r="F27"/>
  <c r="C48" l="1"/>
  <c r="D47"/>
  <c r="F28"/>
  <c r="G27"/>
  <c r="E53" l="1"/>
  <c r="E54"/>
  <c r="C49"/>
  <c r="D48"/>
  <c r="F29"/>
  <c r="G28"/>
  <c r="C50" l="1"/>
  <c r="D49"/>
  <c r="F30"/>
  <c r="G29"/>
  <c r="E55" l="1"/>
  <c r="E56"/>
  <c r="C51"/>
  <c r="D50"/>
  <c r="F31"/>
  <c r="G30"/>
  <c r="C52" l="1"/>
  <c r="D51"/>
  <c r="F32"/>
  <c r="G31"/>
  <c r="E58" l="1"/>
  <c r="E57"/>
  <c r="C53"/>
  <c r="D52"/>
  <c r="F33"/>
  <c r="G32"/>
  <c r="C54" l="1"/>
  <c r="D53"/>
  <c r="F34"/>
  <c r="G33"/>
  <c r="C55" l="1"/>
  <c r="D54"/>
  <c r="F35"/>
  <c r="G34"/>
  <c r="C56" l="1"/>
  <c r="D55"/>
  <c r="F36"/>
  <c r="G35"/>
  <c r="C57" l="1"/>
  <c r="D56"/>
  <c r="F37"/>
  <c r="G36"/>
  <c r="C58" l="1"/>
  <c r="D57"/>
  <c r="F38"/>
  <c r="G37"/>
  <c r="C59" l="1"/>
  <c r="D58"/>
  <c r="F39"/>
  <c r="G38"/>
  <c r="C60" l="1"/>
  <c r="D59"/>
  <c r="F40"/>
  <c r="G39"/>
  <c r="C61" l="1"/>
  <c r="D60"/>
  <c r="F41"/>
  <c r="G40"/>
  <c r="C62" l="1"/>
  <c r="D61"/>
  <c r="F42"/>
  <c r="G41"/>
  <c r="C63" l="1"/>
  <c r="D62"/>
  <c r="F43"/>
  <c r="G42"/>
  <c r="C64" l="1"/>
  <c r="D63"/>
  <c r="F44"/>
  <c r="G43"/>
  <c r="C65" l="1"/>
  <c r="D65" s="1"/>
  <c r="D64"/>
  <c r="F45"/>
  <c r="G44"/>
  <c r="E60" l="1"/>
  <c r="E59"/>
  <c r="E63"/>
  <c r="E64"/>
  <c r="E65"/>
  <c r="E61"/>
  <c r="E62"/>
  <c r="F46"/>
  <c r="G45"/>
  <c r="F47" l="1"/>
  <c r="G46"/>
  <c r="F48" l="1"/>
  <c r="G47"/>
  <c r="F49" l="1"/>
  <c r="G48"/>
  <c r="F50" l="1"/>
  <c r="G49"/>
  <c r="F51" l="1"/>
  <c r="G50"/>
  <c r="F52" l="1"/>
  <c r="G51"/>
  <c r="F53" l="1"/>
  <c r="G52"/>
  <c r="F54" l="1"/>
  <c r="G53"/>
  <c r="F55" l="1"/>
  <c r="G54"/>
  <c r="F56" l="1"/>
  <c r="G55"/>
  <c r="F57" l="1"/>
  <c r="G56"/>
  <c r="F58" l="1"/>
  <c r="G57"/>
  <c r="F59" l="1"/>
  <c r="G58"/>
  <c r="F60" l="1"/>
  <c r="G59"/>
  <c r="F61" l="1"/>
  <c r="G60"/>
  <c r="F62" l="1"/>
  <c r="G61"/>
  <c r="F63" l="1"/>
  <c r="G62"/>
  <c r="F64" l="1"/>
  <c r="G63"/>
  <c r="F65" l="1"/>
  <c r="G65" s="1"/>
  <c r="G64"/>
</calcChain>
</file>

<file path=xl/sharedStrings.xml><?xml version="1.0" encoding="utf-8"?>
<sst xmlns="http://schemas.openxmlformats.org/spreadsheetml/2006/main" count="18" uniqueCount="18">
  <si>
    <t>Année</t>
  </si>
  <si>
    <t>Étudiants</t>
  </si>
  <si>
    <t>Nombre d'étudiants année 1</t>
  </si>
  <si>
    <t>Taux de croissance annuel des étudiants</t>
  </si>
  <si>
    <t>Taux d'intérêt de la dette publique</t>
  </si>
  <si>
    <t>Nombre de mois d'études par an</t>
  </si>
  <si>
    <t>Montant emprunté</t>
  </si>
  <si>
    <t>Montant remboursé</t>
  </si>
  <si>
    <t>Montant des intérêts</t>
  </si>
  <si>
    <t>Part des étudiants empruntant 500 euros par mois</t>
  </si>
  <si>
    <t>Montant maximum emprunté par mois par étudiant</t>
  </si>
  <si>
    <t>Différé d'amortissement en années</t>
  </si>
  <si>
    <t>Années de remboursement du prêt par étudiant</t>
  </si>
  <si>
    <t>Encours des prêts étudiants</t>
  </si>
  <si>
    <t>Le prêt étudiant</t>
  </si>
  <si>
    <t>RÉFORME : Tout étudiant inscrit dans l’enseignement supérieur ou adulte inscrit dans l’enseignement secondaire peut, durant les mois d’études, emprunter jusqu’à 500 euros, sans intérêts, remboursables en 20 ans, avec un différé d’amortissement de 3 ans à compter de la fin du cycle d’études.</t>
  </si>
  <si>
    <t>Hypothèses</t>
  </si>
  <si>
    <t>Durée des études</t>
  </si>
</sst>
</file>

<file path=xl/styles.xml><?xml version="1.0" encoding="utf-8"?>
<styleSheet xmlns="http://schemas.openxmlformats.org/spreadsheetml/2006/main">
  <numFmts count="2">
    <numFmt numFmtId="43" formatCode="_(* #,##0.00_);_(* \(#,##0.00\);_(* &quot;-&quot;??_);_(@_)"/>
    <numFmt numFmtId="164" formatCode="_(* #,##0_);_(* \(#,##0\);_(* &quot;-&quot;??_);_(@_)"/>
  </numFmts>
  <fonts count="5">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b/>
      <sz val="12"/>
      <name val="Arial"/>
      <family val="2"/>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10">
    <xf numFmtId="0" fontId="0" fillId="0" borderId="0" xfId="0"/>
    <xf numFmtId="9" fontId="0" fillId="0" borderId="0" xfId="0" applyNumberFormat="1"/>
    <xf numFmtId="10" fontId="0" fillId="0" borderId="0" xfId="0" applyNumberFormat="1"/>
    <xf numFmtId="164" fontId="0" fillId="0" borderId="0" xfId="1" applyNumberFormat="1" applyFont="1"/>
    <xf numFmtId="0" fontId="0" fillId="0" borderId="0" xfId="0" applyNumberFormat="1"/>
    <xf numFmtId="164" fontId="0" fillId="0" borderId="0" xfId="0" applyNumberFormat="1"/>
    <xf numFmtId="0" fontId="2" fillId="0" borderId="0" xfId="0" applyFont="1"/>
    <xf numFmtId="0" fontId="2" fillId="0" borderId="0" xfId="0" applyFont="1" applyAlignment="1">
      <alignment horizontal="right"/>
    </xf>
    <xf numFmtId="0" fontId="3" fillId="0" borderId="0" xfId="0" applyFont="1" applyAlignment="1">
      <alignment horizontal="center"/>
    </xf>
    <xf numFmtId="0" fontId="4" fillId="0" borderId="0" xfId="0" applyFont="1" applyAlignment="1">
      <alignment horizontal="left"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3:G68"/>
  <sheetViews>
    <sheetView showGridLines="0" tabSelected="1" workbookViewId="0">
      <selection activeCell="C9" sqref="C9"/>
    </sheetView>
  </sheetViews>
  <sheetFormatPr defaultRowHeight="14.25"/>
  <cols>
    <col min="1" max="1" width="4.06640625" customWidth="1"/>
    <col min="3" max="3" width="16.46484375" bestFit="1" customWidth="1"/>
    <col min="4" max="7" width="26.46484375" customWidth="1"/>
  </cols>
  <sheetData>
    <row r="3" spans="2:7" ht="39.4" customHeight="1">
      <c r="C3" s="8" t="s">
        <v>14</v>
      </c>
      <c r="D3" s="8"/>
      <c r="E3" s="8"/>
      <c r="F3" s="8"/>
      <c r="G3" s="8"/>
    </row>
    <row r="7" spans="2:7" ht="51" customHeight="1">
      <c r="B7" s="9" t="s">
        <v>15</v>
      </c>
      <c r="C7" s="9"/>
      <c r="D7" s="9"/>
      <c r="E7" s="9"/>
      <c r="F7" s="9"/>
      <c r="G7" s="9"/>
    </row>
    <row r="12" spans="2:7">
      <c r="C12" s="6" t="s">
        <v>16</v>
      </c>
    </row>
    <row r="13" spans="2:7">
      <c r="C13" t="s">
        <v>2</v>
      </c>
      <c r="E13" s="3">
        <v>2965000</v>
      </c>
    </row>
    <row r="14" spans="2:7">
      <c r="C14" t="s">
        <v>3</v>
      </c>
      <c r="E14" s="2">
        <v>5.0000000000000001E-3</v>
      </c>
    </row>
    <row r="15" spans="2:7">
      <c r="C15" t="s">
        <v>10</v>
      </c>
      <c r="E15" s="4">
        <v>500</v>
      </c>
    </row>
    <row r="16" spans="2:7">
      <c r="C16" t="s">
        <v>9</v>
      </c>
      <c r="E16" s="1">
        <v>0.5</v>
      </c>
    </row>
    <row r="17" spans="2:7">
      <c r="C17" t="s">
        <v>5</v>
      </c>
      <c r="E17">
        <v>9</v>
      </c>
    </row>
    <row r="18" spans="2:7">
      <c r="C18" t="s">
        <v>17</v>
      </c>
      <c r="E18">
        <v>4</v>
      </c>
    </row>
    <row r="19" spans="2:7">
      <c r="C19" t="s">
        <v>11</v>
      </c>
      <c r="E19">
        <v>3</v>
      </c>
    </row>
    <row r="20" spans="2:7">
      <c r="C20" t="s">
        <v>12</v>
      </c>
      <c r="E20">
        <v>20</v>
      </c>
    </row>
    <row r="21" spans="2:7">
      <c r="C21" t="s">
        <v>4</v>
      </c>
      <c r="E21" s="2">
        <v>3.2000000000000001E-2</v>
      </c>
    </row>
    <row r="22" spans="2:7">
      <c r="E22" s="2"/>
    </row>
    <row r="23" spans="2:7">
      <c r="E23" s="2"/>
    </row>
    <row r="25" spans="2:7">
      <c r="B25" s="7" t="s">
        <v>0</v>
      </c>
      <c r="C25" s="7" t="s">
        <v>1</v>
      </c>
      <c r="D25" s="7" t="s">
        <v>6</v>
      </c>
      <c r="E25" s="7" t="s">
        <v>7</v>
      </c>
      <c r="F25" s="7" t="s">
        <v>13</v>
      </c>
      <c r="G25" s="7" t="s">
        <v>8</v>
      </c>
    </row>
    <row r="26" spans="2:7">
      <c r="B26">
        <v>1</v>
      </c>
      <c r="C26" s="3">
        <f>E13</f>
        <v>2965000</v>
      </c>
      <c r="D26" s="5">
        <f>C26*$E$15*$E$16*$E$17</f>
        <v>6671250000</v>
      </c>
      <c r="E26" s="3">
        <f t="shared" ref="E26:E65" si="0">SUMIFS($D$26:$D$65,$B$26:$B$65,"&gt;="&amp;B26-($E$20+$E$19+$E$18)+1,$B$26:$B$65,"&lt;="&amp;B26-($E$19+$E$18))/$E$20</f>
        <v>0</v>
      </c>
      <c r="F26" s="5">
        <f>D26</f>
        <v>6671250000</v>
      </c>
      <c r="G26" s="5">
        <f t="shared" ref="G26:G65" si="1">F26*$E$21</f>
        <v>213480000</v>
      </c>
    </row>
    <row r="27" spans="2:7">
      <c r="B27">
        <v>2</v>
      </c>
      <c r="C27" s="3">
        <f>C26*(1+$E$14)</f>
        <v>2979824.9999999995</v>
      </c>
      <c r="D27" s="5">
        <f t="shared" ref="D27:D65" si="2">C27*$E$15*$E$16*$E$17</f>
        <v>6704606249.999999</v>
      </c>
      <c r="E27" s="3">
        <f t="shared" si="0"/>
        <v>0</v>
      </c>
      <c r="F27" s="5">
        <f>F26+D27-E27</f>
        <v>13375856250</v>
      </c>
      <c r="G27" s="5">
        <f t="shared" si="1"/>
        <v>428027400</v>
      </c>
    </row>
    <row r="28" spans="2:7">
      <c r="B28">
        <v>3</v>
      </c>
      <c r="C28" s="3">
        <f t="shared" ref="C28:C65" si="3">C27*(1+$E$14)</f>
        <v>2994724.1249999991</v>
      </c>
      <c r="D28" s="5">
        <f t="shared" si="2"/>
        <v>6738129281.2499981</v>
      </c>
      <c r="E28" s="3">
        <f t="shared" si="0"/>
        <v>0</v>
      </c>
      <c r="F28" s="5">
        <f t="shared" ref="F28:F65" si="4">F27+D28-E28</f>
        <v>20113985531.25</v>
      </c>
      <c r="G28" s="5">
        <f t="shared" si="1"/>
        <v>643647537</v>
      </c>
    </row>
    <row r="29" spans="2:7">
      <c r="B29">
        <v>4</v>
      </c>
      <c r="C29" s="3">
        <f t="shared" si="3"/>
        <v>3009697.7456249986</v>
      </c>
      <c r="D29" s="5">
        <f t="shared" si="2"/>
        <v>6771819927.6562471</v>
      </c>
      <c r="E29" s="3">
        <f t="shared" si="0"/>
        <v>0</v>
      </c>
      <c r="F29" s="5">
        <f t="shared" si="4"/>
        <v>26885805458.906246</v>
      </c>
      <c r="G29" s="5">
        <f t="shared" si="1"/>
        <v>860345774.68499994</v>
      </c>
    </row>
    <row r="30" spans="2:7">
      <c r="B30">
        <v>5</v>
      </c>
      <c r="C30" s="3">
        <f t="shared" si="3"/>
        <v>3024746.2343531232</v>
      </c>
      <c r="D30" s="5">
        <f t="shared" si="2"/>
        <v>6805679027.2945271</v>
      </c>
      <c r="E30" s="3">
        <f t="shared" si="0"/>
        <v>0</v>
      </c>
      <c r="F30" s="5">
        <f t="shared" si="4"/>
        <v>33691484486.200775</v>
      </c>
      <c r="G30" s="5">
        <f t="shared" si="1"/>
        <v>1078127503.5584247</v>
      </c>
    </row>
    <row r="31" spans="2:7">
      <c r="B31">
        <v>6</v>
      </c>
      <c r="C31" s="3">
        <f t="shared" si="3"/>
        <v>3039869.9655248886</v>
      </c>
      <c r="D31" s="5">
        <f t="shared" si="2"/>
        <v>6839707422.4309988</v>
      </c>
      <c r="E31" s="3">
        <f t="shared" si="0"/>
        <v>0</v>
      </c>
      <c r="F31" s="5">
        <f t="shared" si="4"/>
        <v>40531191908.631775</v>
      </c>
      <c r="G31" s="5">
        <f t="shared" si="1"/>
        <v>1296998141.0762169</v>
      </c>
    </row>
    <row r="32" spans="2:7">
      <c r="B32">
        <v>7</v>
      </c>
      <c r="C32" s="3">
        <f t="shared" si="3"/>
        <v>3055069.3153525125</v>
      </c>
      <c r="D32" s="5">
        <f t="shared" si="2"/>
        <v>6873905959.5431528</v>
      </c>
      <c r="E32" s="3">
        <f t="shared" si="0"/>
        <v>0</v>
      </c>
      <c r="F32" s="5">
        <f t="shared" si="4"/>
        <v>47405097868.174927</v>
      </c>
      <c r="G32" s="5">
        <f t="shared" si="1"/>
        <v>1516963131.7815976</v>
      </c>
    </row>
    <row r="33" spans="2:7">
      <c r="B33">
        <v>8</v>
      </c>
      <c r="C33" s="3">
        <f t="shared" si="3"/>
        <v>3070344.6619292749</v>
      </c>
      <c r="D33" s="5">
        <f t="shared" si="2"/>
        <v>6908275489.3408689</v>
      </c>
      <c r="E33" s="3">
        <f t="shared" si="0"/>
        <v>333562500</v>
      </c>
      <c r="F33" s="5">
        <f t="shared" si="4"/>
        <v>53979810857.515793</v>
      </c>
      <c r="G33" s="5">
        <f t="shared" si="1"/>
        <v>1727353947.4405055</v>
      </c>
    </row>
    <row r="34" spans="2:7">
      <c r="B34">
        <v>9</v>
      </c>
      <c r="C34" s="3">
        <f t="shared" si="3"/>
        <v>3085696.3852389208</v>
      </c>
      <c r="D34" s="5">
        <f t="shared" si="2"/>
        <v>6942816866.7875719</v>
      </c>
      <c r="E34" s="3">
        <f t="shared" si="0"/>
        <v>668792812.5</v>
      </c>
      <c r="F34" s="5">
        <f t="shared" si="4"/>
        <v>60253834911.803368</v>
      </c>
      <c r="G34" s="5">
        <f t="shared" si="1"/>
        <v>1928122717.1777079</v>
      </c>
    </row>
    <row r="35" spans="2:7">
      <c r="B35">
        <v>10</v>
      </c>
      <c r="C35" s="3">
        <f t="shared" si="3"/>
        <v>3101124.8671651152</v>
      </c>
      <c r="D35" s="5">
        <f t="shared" si="2"/>
        <v>6977530951.1215096</v>
      </c>
      <c r="E35" s="3">
        <f t="shared" si="0"/>
        <v>1005699276.5625</v>
      </c>
      <c r="F35" s="5">
        <f t="shared" si="4"/>
        <v>66225666586.362381</v>
      </c>
      <c r="G35" s="5">
        <f t="shared" si="1"/>
        <v>2119221330.7635963</v>
      </c>
    </row>
    <row r="36" spans="2:7">
      <c r="B36">
        <v>11</v>
      </c>
      <c r="C36" s="3">
        <f t="shared" si="3"/>
        <v>3116630.4915009406</v>
      </c>
      <c r="D36" s="5">
        <f t="shared" si="2"/>
        <v>7012418605.8771172</v>
      </c>
      <c r="E36" s="3">
        <f t="shared" si="0"/>
        <v>1344290272.9453123</v>
      </c>
      <c r="F36" s="5">
        <f t="shared" si="4"/>
        <v>71893794919.294189</v>
      </c>
      <c r="G36" s="5">
        <f t="shared" si="1"/>
        <v>2300601437.4174142</v>
      </c>
    </row>
    <row r="37" spans="2:7">
      <c r="B37">
        <v>12</v>
      </c>
      <c r="C37" s="3">
        <f t="shared" si="3"/>
        <v>3132213.6439584452</v>
      </c>
      <c r="D37" s="5">
        <f t="shared" si="2"/>
        <v>7047480698.9065018</v>
      </c>
      <c r="E37" s="3">
        <f t="shared" si="0"/>
        <v>1684574224.3100388</v>
      </c>
      <c r="F37" s="5">
        <f t="shared" si="4"/>
        <v>77256701393.89064</v>
      </c>
      <c r="G37" s="5">
        <f t="shared" si="1"/>
        <v>2472214444.6045008</v>
      </c>
    </row>
    <row r="38" spans="2:7">
      <c r="B38">
        <v>13</v>
      </c>
      <c r="C38" s="3">
        <f t="shared" si="3"/>
        <v>3147874.7121782373</v>
      </c>
      <c r="D38" s="5">
        <f t="shared" si="2"/>
        <v>7082718102.4010344</v>
      </c>
      <c r="E38" s="3">
        <f t="shared" si="0"/>
        <v>2026559595.4315886</v>
      </c>
      <c r="F38" s="5">
        <f t="shared" si="4"/>
        <v>82312859900.860077</v>
      </c>
      <c r="G38" s="5">
        <f t="shared" si="1"/>
        <v>2634011516.8275223</v>
      </c>
    </row>
    <row r="39" spans="2:7">
      <c r="B39">
        <v>14</v>
      </c>
      <c r="C39" s="3">
        <f t="shared" si="3"/>
        <v>3163614.0857391283</v>
      </c>
      <c r="D39" s="5">
        <f t="shared" si="2"/>
        <v>7118131692.9130383</v>
      </c>
      <c r="E39" s="3">
        <f t="shared" si="0"/>
        <v>2370254893.4087462</v>
      </c>
      <c r="F39" s="5">
        <f t="shared" si="4"/>
        <v>87060736700.364365</v>
      </c>
      <c r="G39" s="5">
        <f t="shared" si="1"/>
        <v>2785943574.4116597</v>
      </c>
    </row>
    <row r="40" spans="2:7">
      <c r="B40">
        <v>15</v>
      </c>
      <c r="C40" s="3">
        <f t="shared" si="3"/>
        <v>3179432.1561678238</v>
      </c>
      <c r="D40" s="5">
        <f t="shared" si="2"/>
        <v>7153722351.3776035</v>
      </c>
      <c r="E40" s="3">
        <f t="shared" si="0"/>
        <v>2715668667.8757896</v>
      </c>
      <c r="F40" s="5">
        <f t="shared" si="4"/>
        <v>91498790383.86618</v>
      </c>
      <c r="G40" s="5">
        <f t="shared" si="1"/>
        <v>2927961292.2837176</v>
      </c>
    </row>
    <row r="41" spans="2:7">
      <c r="B41">
        <v>16</v>
      </c>
      <c r="C41" s="3">
        <f t="shared" si="3"/>
        <v>3195329.3169486625</v>
      </c>
      <c r="D41" s="5">
        <f t="shared" si="2"/>
        <v>7189490963.13449</v>
      </c>
      <c r="E41" s="3">
        <f t="shared" si="0"/>
        <v>3062809511.2151685</v>
      </c>
      <c r="F41" s="5">
        <f t="shared" si="4"/>
        <v>95625471835.785507</v>
      </c>
      <c r="G41" s="5">
        <f t="shared" si="1"/>
        <v>3060015098.7451363</v>
      </c>
    </row>
    <row r="42" spans="2:7">
      <c r="B42">
        <v>17</v>
      </c>
      <c r="C42" s="3">
        <f t="shared" si="3"/>
        <v>3211305.9635334057</v>
      </c>
      <c r="D42" s="5">
        <f t="shared" si="2"/>
        <v>7225438417.9501629</v>
      </c>
      <c r="E42" s="3">
        <f t="shared" si="0"/>
        <v>3411686058.771244</v>
      </c>
      <c r="F42" s="5">
        <f t="shared" si="4"/>
        <v>99439224194.964432</v>
      </c>
      <c r="G42" s="5">
        <f t="shared" si="1"/>
        <v>3182055174.238862</v>
      </c>
    </row>
    <row r="43" spans="2:7">
      <c r="B43">
        <v>18</v>
      </c>
      <c r="C43" s="3">
        <f t="shared" si="3"/>
        <v>3227362.4933510725</v>
      </c>
      <c r="D43" s="5">
        <f t="shared" si="2"/>
        <v>7261565610.0399132</v>
      </c>
      <c r="E43" s="3">
        <f t="shared" si="0"/>
        <v>3762306989.0651002</v>
      </c>
      <c r="F43" s="5">
        <f t="shared" si="4"/>
        <v>102938482815.93925</v>
      </c>
      <c r="G43" s="5">
        <f t="shared" si="1"/>
        <v>3294031450.1100564</v>
      </c>
    </row>
    <row r="44" spans="2:7">
      <c r="B44">
        <v>19</v>
      </c>
      <c r="C44" s="3">
        <f t="shared" si="3"/>
        <v>3243499.3058178276</v>
      </c>
      <c r="D44" s="5">
        <f t="shared" si="2"/>
        <v>7297873438.0901127</v>
      </c>
      <c r="E44" s="3">
        <f t="shared" si="0"/>
        <v>4114681024.0104246</v>
      </c>
      <c r="F44" s="5">
        <f t="shared" si="4"/>
        <v>106121675230.01895</v>
      </c>
      <c r="G44" s="5">
        <f t="shared" si="1"/>
        <v>3395893607.3606067</v>
      </c>
    </row>
    <row r="45" spans="2:7">
      <c r="B45">
        <v>20</v>
      </c>
      <c r="C45" s="3">
        <f t="shared" si="3"/>
        <v>3259716.8023469164</v>
      </c>
      <c r="D45" s="5">
        <f t="shared" si="2"/>
        <v>7334362805.2805614</v>
      </c>
      <c r="E45" s="3">
        <f t="shared" si="0"/>
        <v>4468816929.130476</v>
      </c>
      <c r="F45" s="5">
        <f t="shared" si="4"/>
        <v>108987221106.16904</v>
      </c>
      <c r="G45" s="5">
        <f t="shared" si="1"/>
        <v>3487591075.3974094</v>
      </c>
    </row>
    <row r="46" spans="2:7">
      <c r="B46">
        <v>21</v>
      </c>
      <c r="C46" s="3">
        <f t="shared" si="3"/>
        <v>3276015.3863586509</v>
      </c>
      <c r="D46" s="5">
        <f t="shared" si="2"/>
        <v>7371034619.3069639</v>
      </c>
      <c r="E46" s="3">
        <f t="shared" si="0"/>
        <v>4824723513.7761288</v>
      </c>
      <c r="F46" s="5">
        <f t="shared" si="4"/>
        <v>111533532211.69987</v>
      </c>
      <c r="G46" s="5">
        <f t="shared" si="1"/>
        <v>3569073030.7743959</v>
      </c>
    </row>
    <row r="47" spans="2:7">
      <c r="B47">
        <v>22</v>
      </c>
      <c r="C47" s="3">
        <f t="shared" si="3"/>
        <v>3292395.4632904436</v>
      </c>
      <c r="D47" s="5">
        <f t="shared" si="2"/>
        <v>7407889792.4034977</v>
      </c>
      <c r="E47" s="3">
        <f t="shared" si="0"/>
        <v>5182409631.3450089</v>
      </c>
      <c r="F47" s="5">
        <f t="shared" si="4"/>
        <v>113759012372.75836</v>
      </c>
      <c r="G47" s="5">
        <f t="shared" si="1"/>
        <v>3640288395.9282675</v>
      </c>
    </row>
    <row r="48" spans="2:7">
      <c r="B48">
        <v>23</v>
      </c>
      <c r="C48" s="3">
        <f t="shared" si="3"/>
        <v>3308857.4406068954</v>
      </c>
      <c r="D48" s="5">
        <f t="shared" si="2"/>
        <v>7444929241.3655148</v>
      </c>
      <c r="E48" s="3">
        <f t="shared" si="0"/>
        <v>5541884179.5017338</v>
      </c>
      <c r="F48" s="5">
        <f t="shared" si="4"/>
        <v>115662057434.62213</v>
      </c>
      <c r="G48" s="5">
        <f t="shared" si="1"/>
        <v>3701185837.9079084</v>
      </c>
    </row>
    <row r="49" spans="2:7">
      <c r="B49">
        <v>24</v>
      </c>
      <c r="C49" s="3">
        <f t="shared" si="3"/>
        <v>3325401.7278099293</v>
      </c>
      <c r="D49" s="5">
        <f t="shared" si="2"/>
        <v>7482153887.572341</v>
      </c>
      <c r="E49" s="3">
        <f t="shared" si="0"/>
        <v>5903156100.3992414</v>
      </c>
      <c r="F49" s="5">
        <f t="shared" si="4"/>
        <v>117241055221.79523</v>
      </c>
      <c r="G49" s="5">
        <f t="shared" si="1"/>
        <v>3751713767.0974474</v>
      </c>
    </row>
    <row r="50" spans="2:7">
      <c r="B50">
        <v>25</v>
      </c>
      <c r="C50" s="3">
        <f t="shared" si="3"/>
        <v>3342028.7364489785</v>
      </c>
      <c r="D50" s="5">
        <f t="shared" si="2"/>
        <v>7519564657.0102015</v>
      </c>
      <c r="E50" s="3">
        <f t="shared" si="0"/>
        <v>6266234380.9012375</v>
      </c>
      <c r="F50" s="5">
        <f t="shared" si="4"/>
        <v>118494385497.90421</v>
      </c>
      <c r="G50" s="5">
        <f t="shared" si="1"/>
        <v>3791820335.9329348</v>
      </c>
    </row>
    <row r="51" spans="2:7">
      <c r="B51">
        <v>26</v>
      </c>
      <c r="C51" s="3">
        <f t="shared" si="3"/>
        <v>3358738.8801312232</v>
      </c>
      <c r="D51" s="5">
        <f t="shared" si="2"/>
        <v>7557162480.2952518</v>
      </c>
      <c r="E51" s="3">
        <f t="shared" si="0"/>
        <v>6631128052.8057432</v>
      </c>
      <c r="F51" s="5">
        <f t="shared" si="4"/>
        <v>119420419925.39372</v>
      </c>
      <c r="G51" s="5">
        <f t="shared" si="1"/>
        <v>3821453437.6125994</v>
      </c>
    </row>
    <row r="52" spans="2:7">
      <c r="B52">
        <v>27</v>
      </c>
      <c r="C52" s="3">
        <f t="shared" si="3"/>
        <v>3375532.5745318788</v>
      </c>
      <c r="D52" s="5">
        <f t="shared" si="2"/>
        <v>7594948292.6967278</v>
      </c>
      <c r="E52" s="3">
        <f t="shared" si="0"/>
        <v>6997846193.0697708</v>
      </c>
      <c r="F52" s="5">
        <f t="shared" si="4"/>
        <v>120017522025.02069</v>
      </c>
      <c r="G52" s="5">
        <f t="shared" si="1"/>
        <v>3840560704.800662</v>
      </c>
    </row>
    <row r="53" spans="2:7">
      <c r="B53">
        <v>28</v>
      </c>
      <c r="C53" s="3">
        <f t="shared" si="3"/>
        <v>3392410.2374045379</v>
      </c>
      <c r="D53" s="5">
        <f t="shared" si="2"/>
        <v>7632923034.1602097</v>
      </c>
      <c r="E53" s="3">
        <f t="shared" si="0"/>
        <v>7032835424.03512</v>
      </c>
      <c r="F53" s="5">
        <f t="shared" si="4"/>
        <v>120617609635.14578</v>
      </c>
      <c r="G53" s="5">
        <f t="shared" si="1"/>
        <v>3859763508.3246651</v>
      </c>
    </row>
    <row r="54" spans="2:7">
      <c r="B54">
        <v>29</v>
      </c>
      <c r="C54" s="3">
        <f t="shared" si="3"/>
        <v>3409372.28859156</v>
      </c>
      <c r="D54" s="5">
        <f t="shared" si="2"/>
        <v>7671087649.3310099</v>
      </c>
      <c r="E54" s="3">
        <f t="shared" si="0"/>
        <v>7067999601.1552944</v>
      </c>
      <c r="F54" s="5">
        <f t="shared" si="4"/>
        <v>121220697683.3215</v>
      </c>
      <c r="G54" s="5">
        <f t="shared" si="1"/>
        <v>3879062325.8662882</v>
      </c>
    </row>
    <row r="55" spans="2:7">
      <c r="B55">
        <v>30</v>
      </c>
      <c r="C55" s="3">
        <f t="shared" si="3"/>
        <v>3426419.1500345175</v>
      </c>
      <c r="D55" s="5">
        <f t="shared" si="2"/>
        <v>7709443087.5776634</v>
      </c>
      <c r="E55" s="3">
        <f t="shared" si="0"/>
        <v>7103339599.1610718</v>
      </c>
      <c r="F55" s="5">
        <f t="shared" si="4"/>
        <v>121826801171.7381</v>
      </c>
      <c r="G55" s="5">
        <f t="shared" si="1"/>
        <v>3898457637.4956193</v>
      </c>
    </row>
    <row r="56" spans="2:7">
      <c r="B56">
        <v>31</v>
      </c>
      <c r="C56" s="3">
        <f t="shared" si="3"/>
        <v>3443551.2457846897</v>
      </c>
      <c r="D56" s="5">
        <f t="shared" si="2"/>
        <v>7747990303.0155525</v>
      </c>
      <c r="E56" s="3">
        <f t="shared" si="0"/>
        <v>7138856297.1568737</v>
      </c>
      <c r="F56" s="5">
        <f t="shared" si="4"/>
        <v>122435935177.59677</v>
      </c>
      <c r="G56" s="5">
        <f t="shared" si="1"/>
        <v>3917949925.6830969</v>
      </c>
    </row>
    <row r="57" spans="2:7">
      <c r="B57">
        <v>32</v>
      </c>
      <c r="C57" s="3">
        <f t="shared" si="3"/>
        <v>3460769.0020136125</v>
      </c>
      <c r="D57" s="5">
        <f t="shared" si="2"/>
        <v>7786730254.5306282</v>
      </c>
      <c r="E57" s="3">
        <f t="shared" si="0"/>
        <v>7174550578.6426592</v>
      </c>
      <c r="F57" s="5">
        <f t="shared" si="4"/>
        <v>123048114853.48474</v>
      </c>
      <c r="G57" s="5">
        <f t="shared" si="1"/>
        <v>3937539675.311512</v>
      </c>
    </row>
    <row r="58" spans="2:7">
      <c r="B58">
        <v>33</v>
      </c>
      <c r="C58" s="3">
        <f t="shared" si="3"/>
        <v>3478072.8470236803</v>
      </c>
      <c r="D58" s="5">
        <f t="shared" si="2"/>
        <v>7825663905.8032808</v>
      </c>
      <c r="E58" s="3">
        <f t="shared" si="0"/>
        <v>7210423331.5358706</v>
      </c>
      <c r="F58" s="5">
        <f t="shared" si="4"/>
        <v>123663355427.75215</v>
      </c>
      <c r="G58" s="5">
        <f t="shared" si="1"/>
        <v>3957227373.6880689</v>
      </c>
    </row>
    <row r="59" spans="2:7">
      <c r="B59">
        <v>34</v>
      </c>
      <c r="C59" s="3">
        <f t="shared" si="3"/>
        <v>3495463.2112587984</v>
      </c>
      <c r="D59" s="5">
        <f t="shared" si="2"/>
        <v>7864792225.3322964</v>
      </c>
      <c r="E59" s="3">
        <f t="shared" si="0"/>
        <v>7246475448.1935501</v>
      </c>
      <c r="F59" s="5">
        <f t="shared" si="4"/>
        <v>124281672204.8909</v>
      </c>
      <c r="G59" s="5">
        <f t="shared" si="1"/>
        <v>3977013510.556509</v>
      </c>
    </row>
    <row r="60" spans="2:7">
      <c r="B60">
        <v>35</v>
      </c>
      <c r="C60" s="3">
        <f t="shared" si="3"/>
        <v>3512940.5273150918</v>
      </c>
      <c r="D60" s="5">
        <f t="shared" si="2"/>
        <v>7904116186.4589558</v>
      </c>
      <c r="E60" s="3">
        <f t="shared" si="0"/>
        <v>7282707825.4345169</v>
      </c>
      <c r="F60" s="5">
        <f t="shared" si="4"/>
        <v>124903080565.91534</v>
      </c>
      <c r="G60" s="5">
        <f t="shared" si="1"/>
        <v>3996898578.1092911</v>
      </c>
    </row>
    <row r="61" spans="2:7">
      <c r="B61">
        <v>36</v>
      </c>
      <c r="C61" s="3">
        <f t="shared" si="3"/>
        <v>3530505.2299516667</v>
      </c>
      <c r="D61" s="5">
        <f t="shared" si="2"/>
        <v>7943636767.3912506</v>
      </c>
      <c r="E61" s="3">
        <f t="shared" si="0"/>
        <v>7319121364.5616894</v>
      </c>
      <c r="F61" s="5">
        <f t="shared" si="4"/>
        <v>125527595968.7449</v>
      </c>
      <c r="G61" s="5">
        <f t="shared" si="1"/>
        <v>4016883070.9998369</v>
      </c>
    </row>
    <row r="62" spans="2:7">
      <c r="B62">
        <v>37</v>
      </c>
      <c r="C62" s="3">
        <f t="shared" si="3"/>
        <v>3548157.7561014248</v>
      </c>
      <c r="D62" s="5">
        <f t="shared" si="2"/>
        <v>7983354951.2282057</v>
      </c>
      <c r="E62" s="3">
        <f t="shared" si="0"/>
        <v>7355716971.3844967</v>
      </c>
      <c r="F62" s="5">
        <f t="shared" si="4"/>
        <v>126155233948.58862</v>
      </c>
      <c r="G62" s="5">
        <f t="shared" si="1"/>
        <v>4036967486.354836</v>
      </c>
    </row>
    <row r="63" spans="2:7">
      <c r="B63">
        <v>38</v>
      </c>
      <c r="C63" s="3">
        <f t="shared" si="3"/>
        <v>3565898.5448819315</v>
      </c>
      <c r="D63" s="5">
        <f t="shared" si="2"/>
        <v>8023271725.9843454</v>
      </c>
      <c r="E63" s="3">
        <f t="shared" si="0"/>
        <v>7392495556.2414188</v>
      </c>
      <c r="F63" s="5">
        <f t="shared" si="4"/>
        <v>126786010118.33154</v>
      </c>
      <c r="G63" s="5">
        <f t="shared" si="1"/>
        <v>4057152323.7866096</v>
      </c>
    </row>
    <row r="64" spans="2:7">
      <c r="B64">
        <v>39</v>
      </c>
      <c r="C64" s="3">
        <f t="shared" si="3"/>
        <v>3583728.0376063408</v>
      </c>
      <c r="D64" s="5">
        <f t="shared" si="2"/>
        <v>8063388084.6142673</v>
      </c>
      <c r="E64" s="3">
        <f t="shared" si="0"/>
        <v>7429458034.022624</v>
      </c>
      <c r="F64" s="5">
        <f t="shared" si="4"/>
        <v>127419940168.92319</v>
      </c>
      <c r="G64" s="5">
        <f t="shared" si="1"/>
        <v>4077438085.4055419</v>
      </c>
    </row>
    <row r="65" spans="2:7">
      <c r="B65">
        <v>40</v>
      </c>
      <c r="C65" s="3">
        <f t="shared" si="3"/>
        <v>3601646.6777943722</v>
      </c>
      <c r="D65" s="5">
        <f t="shared" si="2"/>
        <v>8103705025.0373373</v>
      </c>
      <c r="E65" s="3">
        <f t="shared" si="0"/>
        <v>7466605324.1927366</v>
      </c>
      <c r="F65" s="5">
        <f t="shared" si="4"/>
        <v>128057039869.76779</v>
      </c>
      <c r="G65" s="5">
        <f t="shared" si="1"/>
        <v>4097825275.8325696</v>
      </c>
    </row>
    <row r="66" spans="2:7">
      <c r="E66" s="3"/>
    </row>
    <row r="67" spans="2:7">
      <c r="E67" s="3"/>
    </row>
    <row r="68" spans="2:7">
      <c r="E68" s="3"/>
    </row>
  </sheetData>
  <mergeCells count="2">
    <mergeCell ref="C3:G3"/>
    <mergeCell ref="B7:G7"/>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Prêt étudiants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2025-12-03T14:41:05Z</cp:lastPrinted>
  <dcterms:created xsi:type="dcterms:W3CDTF">2025-12-03T10:55:04Z</dcterms:created>
  <dcterms:modified xsi:type="dcterms:W3CDTF">2025-12-04T13:21:27Z</dcterms:modified>
</cp:coreProperties>
</file>