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3" yWindow="570" windowWidth="22065" windowHeight="10185"/>
  </bookViews>
  <sheets>
    <sheet name="Croissance" sheetId="4" r:id="rId1"/>
    <sheet name="PIB" sheetId="1" r:id="rId2"/>
    <sheet name="Inflation" sheetId="5" r:id="rId3"/>
  </sheets>
  <calcPr calcId="125725"/>
</workbook>
</file>

<file path=xl/calcChain.xml><?xml version="1.0" encoding="utf-8"?>
<calcChain xmlns="http://schemas.openxmlformats.org/spreadsheetml/2006/main">
  <c r="F3" i="4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2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2"/>
  <c r="D5" i="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4"/>
</calcChain>
</file>

<file path=xl/sharedStrings.xml><?xml version="1.0" encoding="utf-8"?>
<sst xmlns="http://schemas.openxmlformats.org/spreadsheetml/2006/main" count="400" uniqueCount="398">
  <si>
    <t>Période</t>
  </si>
  <si>
    <t/>
  </si>
  <si>
    <t>2024-T4</t>
  </si>
  <si>
    <t>2024-T3</t>
  </si>
  <si>
    <t>2024-T2</t>
  </si>
  <si>
    <t>2024-T1</t>
  </si>
  <si>
    <t>2023-T4</t>
  </si>
  <si>
    <t>2023-T3</t>
  </si>
  <si>
    <t>2023-T2</t>
  </si>
  <si>
    <t>2023-T1</t>
  </si>
  <si>
    <t>2022-T4</t>
  </si>
  <si>
    <t>2022-T3</t>
  </si>
  <si>
    <t>2022-T2</t>
  </si>
  <si>
    <t>2022-T1</t>
  </si>
  <si>
    <t>2021-T4</t>
  </si>
  <si>
    <t>2021-T3</t>
  </si>
  <si>
    <t>2021-T2</t>
  </si>
  <si>
    <t>2021-T1</t>
  </si>
  <si>
    <t>2020-T4</t>
  </si>
  <si>
    <t>2020-T3</t>
  </si>
  <si>
    <t>2020-T2</t>
  </si>
  <si>
    <t>2020-T1</t>
  </si>
  <si>
    <t>2019-T4</t>
  </si>
  <si>
    <t>2019-T3</t>
  </si>
  <si>
    <t>2019-T2</t>
  </si>
  <si>
    <t>2019-T1</t>
  </si>
  <si>
    <t>2018-T4</t>
  </si>
  <si>
    <t>2018-T3</t>
  </si>
  <si>
    <t>2018-T2</t>
  </si>
  <si>
    <t>2018-T1</t>
  </si>
  <si>
    <t>2017-T4</t>
  </si>
  <si>
    <t>2017-T3</t>
  </si>
  <si>
    <t>2017-T2</t>
  </si>
  <si>
    <t>2017-T1</t>
  </si>
  <si>
    <t>2016-T4</t>
  </si>
  <si>
    <t>2016-T3</t>
  </si>
  <si>
    <t>2016-T2</t>
  </si>
  <si>
    <t>2016-T1</t>
  </si>
  <si>
    <t>2015-T4</t>
  </si>
  <si>
    <t>2015-T3</t>
  </si>
  <si>
    <t>2015-T2</t>
  </si>
  <si>
    <t>2015-T1</t>
  </si>
  <si>
    <t>2014-T4</t>
  </si>
  <si>
    <t>2014-T3</t>
  </si>
  <si>
    <t>2014-T2</t>
  </si>
  <si>
    <t>2014-T1</t>
  </si>
  <si>
    <t>2013-T4</t>
  </si>
  <si>
    <t>2013-T3</t>
  </si>
  <si>
    <t>2013-T2</t>
  </si>
  <si>
    <t>2013-T1</t>
  </si>
  <si>
    <t>2012-T4</t>
  </si>
  <si>
    <t>2012-T3</t>
  </si>
  <si>
    <t>2012-T2</t>
  </si>
  <si>
    <t>2012-T1</t>
  </si>
  <si>
    <t>2011-T4</t>
  </si>
  <si>
    <t>2011-T3</t>
  </si>
  <si>
    <t>2011-T2</t>
  </si>
  <si>
    <t>2011-T1</t>
  </si>
  <si>
    <t>2010-T4</t>
  </si>
  <si>
    <t>2010-T3</t>
  </si>
  <si>
    <t>2010-T2</t>
  </si>
  <si>
    <t>2010-T1</t>
  </si>
  <si>
    <t>2009-T4</t>
  </si>
  <si>
    <t>2009-T3</t>
  </si>
  <si>
    <t>2009-T2</t>
  </si>
  <si>
    <t>2009-T1</t>
  </si>
  <si>
    <t>2008-T4</t>
  </si>
  <si>
    <t>2008-T3</t>
  </si>
  <si>
    <t>2008-T2</t>
  </si>
  <si>
    <t>2008-T1</t>
  </si>
  <si>
    <t>2007-T4</t>
  </si>
  <si>
    <t>2007-T3</t>
  </si>
  <si>
    <t>2007-T2</t>
  </si>
  <si>
    <t>2007-T1</t>
  </si>
  <si>
    <t>2006-T4</t>
  </si>
  <si>
    <t>2006-T3</t>
  </si>
  <si>
    <t>2006-T2</t>
  </si>
  <si>
    <t>2006-T1</t>
  </si>
  <si>
    <t>2005-T4</t>
  </si>
  <si>
    <t>2005-T3</t>
  </si>
  <si>
    <t>2005-T2</t>
  </si>
  <si>
    <t>2005-T1</t>
  </si>
  <si>
    <t>2004-T4</t>
  </si>
  <si>
    <t>2004-T3</t>
  </si>
  <si>
    <t>2004-T2</t>
  </si>
  <si>
    <t>2004-T1</t>
  </si>
  <si>
    <t>2003-T4</t>
  </si>
  <si>
    <t>2003-T3</t>
  </si>
  <si>
    <t>2003-T2</t>
  </si>
  <si>
    <t>2003-T1</t>
  </si>
  <si>
    <t>2002-T4</t>
  </si>
  <si>
    <t>2002-T3</t>
  </si>
  <si>
    <t>2002-T2</t>
  </si>
  <si>
    <t>2002-T1</t>
  </si>
  <si>
    <t>2001-T4</t>
  </si>
  <si>
    <t>2001-T3</t>
  </si>
  <si>
    <t>2001-T2</t>
  </si>
  <si>
    <t>2001-T1</t>
  </si>
  <si>
    <t>2000-T4</t>
  </si>
  <si>
    <t>2000-T3</t>
  </si>
  <si>
    <t>2000-T2</t>
  </si>
  <si>
    <t>2000-T1</t>
  </si>
  <si>
    <t>1999-T4</t>
  </si>
  <si>
    <t>1999-T3</t>
  </si>
  <si>
    <t>1999-T2</t>
  </si>
  <si>
    <t>1999-T1</t>
  </si>
  <si>
    <t>1998-T4</t>
  </si>
  <si>
    <t>1998-T3</t>
  </si>
  <si>
    <t>1998-T2</t>
  </si>
  <si>
    <t>1998-T1</t>
  </si>
  <si>
    <t>1997-T4</t>
  </si>
  <si>
    <t>1997-T3</t>
  </si>
  <si>
    <t>1997-T2</t>
  </si>
  <si>
    <t>1997-T1</t>
  </si>
  <si>
    <t>1996-T4</t>
  </si>
  <si>
    <t>1996-T3</t>
  </si>
  <si>
    <t>1996-T2</t>
  </si>
  <si>
    <t>1996-T1</t>
  </si>
  <si>
    <t>1995-T4</t>
  </si>
  <si>
    <t>1995-T3</t>
  </si>
  <si>
    <t>1995-T2</t>
  </si>
  <si>
    <t>1995-T1</t>
  </si>
  <si>
    <t>1994-T4</t>
  </si>
  <si>
    <t>1994-T3</t>
  </si>
  <si>
    <t>1994-T2</t>
  </si>
  <si>
    <t>1994-T1</t>
  </si>
  <si>
    <t>1993-T4</t>
  </si>
  <si>
    <t>1993-T3</t>
  </si>
  <si>
    <t>1993-T2</t>
  </si>
  <si>
    <t>1993-T1</t>
  </si>
  <si>
    <t>1992-T4</t>
  </si>
  <si>
    <t>1992-T3</t>
  </si>
  <si>
    <t>1992-T2</t>
  </si>
  <si>
    <t>1992-T1</t>
  </si>
  <si>
    <t>1991-T4</t>
  </si>
  <si>
    <t>1991-T3</t>
  </si>
  <si>
    <t>1991-T2</t>
  </si>
  <si>
    <t>1991-T1</t>
  </si>
  <si>
    <t>1990-T4</t>
  </si>
  <si>
    <t>1990-T3</t>
  </si>
  <si>
    <t>1990-T2</t>
  </si>
  <si>
    <t>1990-T1</t>
  </si>
  <si>
    <t>1989-T4</t>
  </si>
  <si>
    <t>1989-T3</t>
  </si>
  <si>
    <t>1989-T2</t>
  </si>
  <si>
    <t>1989-T1</t>
  </si>
  <si>
    <t>1988-T4</t>
  </si>
  <si>
    <t>1988-T3</t>
  </si>
  <si>
    <t>1988-T2</t>
  </si>
  <si>
    <t>1988-T1</t>
  </si>
  <si>
    <t>1987-T4</t>
  </si>
  <si>
    <t>1987-T3</t>
  </si>
  <si>
    <t>1987-T2</t>
  </si>
  <si>
    <t>1987-T1</t>
  </si>
  <si>
    <t>1986-T4</t>
  </si>
  <si>
    <t>1986-T3</t>
  </si>
  <si>
    <t>1986-T2</t>
  </si>
  <si>
    <t>1986-T1</t>
  </si>
  <si>
    <t>1985-T4</t>
  </si>
  <si>
    <t>1985-T3</t>
  </si>
  <si>
    <t>1985-T2</t>
  </si>
  <si>
    <t>1985-T1</t>
  </si>
  <si>
    <t>1984-T4</t>
  </si>
  <si>
    <t>1984-T3</t>
  </si>
  <si>
    <t>1984-T2</t>
  </si>
  <si>
    <t>1984-T1</t>
  </si>
  <si>
    <t>1983-T4</t>
  </si>
  <si>
    <t>1983-T3</t>
  </si>
  <si>
    <t>1983-T2</t>
  </si>
  <si>
    <t>1983-T1</t>
  </si>
  <si>
    <t>1982-T4</t>
  </si>
  <si>
    <t>1982-T3</t>
  </si>
  <si>
    <t>1982-T2</t>
  </si>
  <si>
    <t>1982-T1</t>
  </si>
  <si>
    <t>1981-T4</t>
  </si>
  <si>
    <t>1981-T3</t>
  </si>
  <si>
    <t>1981-T2</t>
  </si>
  <si>
    <t>1981-T1</t>
  </si>
  <si>
    <t>1980-T4</t>
  </si>
  <si>
    <t>1980-T3</t>
  </si>
  <si>
    <t>1980-T2</t>
  </si>
  <si>
    <t>1980-T1</t>
  </si>
  <si>
    <t>1979-T4</t>
  </si>
  <si>
    <t>1979-T3</t>
  </si>
  <si>
    <t>1979-T2</t>
  </si>
  <si>
    <t>1979-T1</t>
  </si>
  <si>
    <t>1978-T4</t>
  </si>
  <si>
    <t>1978-T3</t>
  </si>
  <si>
    <t>1978-T2</t>
  </si>
  <si>
    <t>1978-T1</t>
  </si>
  <si>
    <t>1977-T4</t>
  </si>
  <si>
    <t>1977-T3</t>
  </si>
  <si>
    <t>1977-T2</t>
  </si>
  <si>
    <t>1977-T1</t>
  </si>
  <si>
    <t>1976-T4</t>
  </si>
  <si>
    <t>1976-T3</t>
  </si>
  <si>
    <t>1976-T2</t>
  </si>
  <si>
    <t>1976-T1</t>
  </si>
  <si>
    <t>1975-T4</t>
  </si>
  <si>
    <t>1975-T3</t>
  </si>
  <si>
    <t>1975-T2</t>
  </si>
  <si>
    <t>1975-T1</t>
  </si>
  <si>
    <t>1974-T4</t>
  </si>
  <si>
    <t>1974-T3</t>
  </si>
  <si>
    <t>1974-T2</t>
  </si>
  <si>
    <t>1974-T1</t>
  </si>
  <si>
    <t>1973-T4</t>
  </si>
  <si>
    <t>1973-T3</t>
  </si>
  <si>
    <t>1973-T2</t>
  </si>
  <si>
    <t>1973-T1</t>
  </si>
  <si>
    <t>1972-T4</t>
  </si>
  <si>
    <t>1972-T3</t>
  </si>
  <si>
    <t>1972-T2</t>
  </si>
  <si>
    <t>1972-T1</t>
  </si>
  <si>
    <t>1971-T4</t>
  </si>
  <si>
    <t>1971-T3</t>
  </si>
  <si>
    <t>1971-T2</t>
  </si>
  <si>
    <t>1971-T1</t>
  </si>
  <si>
    <t>1970-T4</t>
  </si>
  <si>
    <t>1970-T3</t>
  </si>
  <si>
    <t>1970-T2</t>
  </si>
  <si>
    <t>1970-T1</t>
  </si>
  <si>
    <t>1969-T4</t>
  </si>
  <si>
    <t>1969-T3</t>
  </si>
  <si>
    <t>1969-T2</t>
  </si>
  <si>
    <t>1969-T1</t>
  </si>
  <si>
    <t>1968-T4</t>
  </si>
  <si>
    <t>1968-T3</t>
  </si>
  <si>
    <t>1968-T2</t>
  </si>
  <si>
    <t>1968-T1</t>
  </si>
  <si>
    <t>1967-T4</t>
  </si>
  <si>
    <t>1967-T3</t>
  </si>
  <si>
    <t>1967-T2</t>
  </si>
  <si>
    <t>1967-T1</t>
  </si>
  <si>
    <t>1966-T4</t>
  </si>
  <si>
    <t>1966-T3</t>
  </si>
  <si>
    <t>1966-T2</t>
  </si>
  <si>
    <t>1966-T1</t>
  </si>
  <si>
    <t>1965-T4</t>
  </si>
  <si>
    <t>1965-T3</t>
  </si>
  <si>
    <t>1965-T2</t>
  </si>
  <si>
    <t>1965-T1</t>
  </si>
  <si>
    <t>1964-T4</t>
  </si>
  <si>
    <t>1964-T3</t>
  </si>
  <si>
    <t>1964-T2</t>
  </si>
  <si>
    <t>1964-T1</t>
  </si>
  <si>
    <t>1963-T4</t>
  </si>
  <si>
    <t>1963-T3</t>
  </si>
  <si>
    <t>1963-T2</t>
  </si>
  <si>
    <t>1963-T1</t>
  </si>
  <si>
    <t>1962-T4</t>
  </si>
  <si>
    <t>1962-T3</t>
  </si>
  <si>
    <t>1962-T2</t>
  </si>
  <si>
    <t>1962-T1</t>
  </si>
  <si>
    <t>1961-T4</t>
  </si>
  <si>
    <t>1961-T3</t>
  </si>
  <si>
    <t>1961-T2</t>
  </si>
  <si>
    <t>1961-T1</t>
  </si>
  <si>
    <t>1960-T4</t>
  </si>
  <si>
    <t>1960-T3</t>
  </si>
  <si>
    <t>1960-T2</t>
  </si>
  <si>
    <t>1960-T1</t>
  </si>
  <si>
    <t>1959-T4</t>
  </si>
  <si>
    <t>1959-T3</t>
  </si>
  <si>
    <t>1959-T2</t>
  </si>
  <si>
    <t>1959-T1</t>
  </si>
  <si>
    <t>1958-T4</t>
  </si>
  <si>
    <t>1958-T3</t>
  </si>
  <si>
    <t>1958-T2</t>
  </si>
  <si>
    <t>1958-T1</t>
  </si>
  <si>
    <t>1957-T4</t>
  </si>
  <si>
    <t>1957-T3</t>
  </si>
  <si>
    <t>1957-T2</t>
  </si>
  <si>
    <t>1957-T1</t>
  </si>
  <si>
    <t>1956-T4</t>
  </si>
  <si>
    <t>1956-T3</t>
  </si>
  <si>
    <t>1956-T2</t>
  </si>
  <si>
    <t>1956-T1</t>
  </si>
  <si>
    <t>1955-T4</t>
  </si>
  <si>
    <t>1955-T3</t>
  </si>
  <si>
    <t>1955-T2</t>
  </si>
  <si>
    <t>1955-T1</t>
  </si>
  <si>
    <t>1954-T4</t>
  </si>
  <si>
    <t>1954-T3</t>
  </si>
  <si>
    <t>1954-T2</t>
  </si>
  <si>
    <t>1954-T1</t>
  </si>
  <si>
    <t>1953-T4</t>
  </si>
  <si>
    <t>1953-T3</t>
  </si>
  <si>
    <t>1953-T2</t>
  </si>
  <si>
    <t>1953-T1</t>
  </si>
  <si>
    <t>1952-T4</t>
  </si>
  <si>
    <t>1952-T3</t>
  </si>
  <si>
    <t>1952-T2</t>
  </si>
  <si>
    <t>1952-T1</t>
  </si>
  <si>
    <t>1951-T4</t>
  </si>
  <si>
    <t>1951-T3</t>
  </si>
  <si>
    <t>1951-T2</t>
  </si>
  <si>
    <t>1951-T1</t>
  </si>
  <si>
    <t>1950-T4</t>
  </si>
  <si>
    <t>1950-T3</t>
  </si>
  <si>
    <t>1950-T2</t>
  </si>
  <si>
    <t>1950-T1</t>
  </si>
  <si>
    <t>1949-T4</t>
  </si>
  <si>
    <t>1949-T3</t>
  </si>
  <si>
    <t>1949-T2</t>
  </si>
  <si>
    <t>1949-T1</t>
  </si>
  <si>
    <t>https://www.insee.fr/fr/statistiques/serie/011794859</t>
  </si>
  <si>
    <t>Trimestriel</t>
  </si>
  <si>
    <t>Annuel</t>
  </si>
  <si>
    <t>Année</t>
  </si>
  <si>
    <t>2024</t>
  </si>
  <si>
    <t>2023</t>
  </si>
  <si>
    <t>2022</t>
  </si>
  <si>
    <t>2021</t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</si>
  <si>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</si>
  <si>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</si>
  <si>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</si>
  <si>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</si>
  <si>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</si>
  <si>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</si>
  <si>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</si>
  <si>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</si>
  <si>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</si>
  <si>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</si>
  <si>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</si>
  <si>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</si>
  <si>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</si>
  <si>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</si>
  <si>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</si>
  <si>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</si>
  <si>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</si>
  <si>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</si>
  <si>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</si>
  <si>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</si>
  <si>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</si>
  <si>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</si>
  <si>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</si>
  <si>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</si>
  <si>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</si>
  <si>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</si>
  <si>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</si>
  <si>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</si>
  <si>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</si>
  <si>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</si>
  <si>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</si>
  <si>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</si>
  <si>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</si>
  <si>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</si>
  <si>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</si>
  <si>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</si>
  <si>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</si>
  <si>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</si>
  <si>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</si>
  <si>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1981</t>
  </si>
  <si>
    <t>1980</t>
  </si>
  <si>
    <t>1979</t>
  </si>
  <si>
    <t>1978</t>
  </si>
  <si>
    <t>1977</t>
  </si>
  <si>
    <t>1976</t>
  </si>
  <si>
    <t>1975</t>
  </si>
  <si>
    <t>1974</t>
  </si>
  <si>
    <t>1973</t>
  </si>
  <si>
    <t>1972</t>
  </si>
  <si>
    <t>1971</t>
  </si>
  <si>
    <t>1970</t>
  </si>
  <si>
    <t>1969</t>
  </si>
  <si>
    <t>1968</t>
  </si>
  <si>
    <t>1967</t>
  </si>
  <si>
    <t>1966</t>
  </si>
  <si>
    <t>1965</t>
  </si>
  <si>
    <t>1964</t>
  </si>
  <si>
    <t>1963</t>
  </si>
  <si>
    <t>1962</t>
  </si>
  <si>
    <t>1961</t>
  </si>
  <si>
    <t>1960</t>
  </si>
  <si>
    <t>1959</t>
  </si>
  <si>
    <t>1958</t>
  </si>
  <si>
    <t>1957</t>
  </si>
  <si>
    <t>1956</t>
  </si>
  <si>
    <t>1955</t>
  </si>
  <si>
    <t>1954</t>
  </si>
  <si>
    <t>1953</t>
  </si>
  <si>
    <t>1952</t>
  </si>
  <si>
    <t>1951</t>
  </si>
  <si>
    <t>1950</t>
  </si>
  <si>
    <t>1949</t>
  </si>
  <si>
    <t>PIB</t>
  </si>
  <si>
    <t>https://www.insee.fr/fr/statistiques/2854085</t>
  </si>
  <si>
    <t>https://www.insee.fr/fr/statistiques/4268033</t>
  </si>
  <si>
    <t>Inflation</t>
  </si>
  <si>
    <t>Sources</t>
  </si>
  <si>
    <t>1949 - 2000</t>
  </si>
  <si>
    <t>2000 - 2024</t>
  </si>
  <si>
    <t>Inflation Annuelle</t>
  </si>
  <si>
    <t>Croissance Nominale</t>
  </si>
  <si>
    <t>Croissance Réelle</t>
  </si>
  <si>
    <t>Moyenne Mobile 5 ans</t>
  </si>
  <si>
    <t>Source</t>
  </si>
</sst>
</file>

<file path=xl/styles.xml><?xml version="1.0" encoding="utf-8"?>
<styleSheet xmlns="http://schemas.openxmlformats.org/spreadsheetml/2006/main">
  <numFmts count="2">
    <numFmt numFmtId="164" formatCode="000000\ &quot;(A)&quot;"/>
    <numFmt numFmtId="165" formatCode="0.000%"/>
  </numFmts>
  <fonts count="9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383A4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383A42"/>
      <name val="Calibri"/>
      <family val="2"/>
      <scheme val="minor"/>
    </font>
    <font>
      <sz val="11"/>
      <color rgb="FF383A4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 inden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5" fillId="0" borderId="0" xfId="0" applyNumberFormat="1" applyFont="1"/>
    <xf numFmtId="0" fontId="4" fillId="0" borderId="0" xfId="0" applyNumberFormat="1" applyFont="1" applyAlignment="1">
      <alignment horizontal="right" vertical="center" wrapText="1"/>
    </xf>
    <xf numFmtId="0" fontId="5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NumberFormat="1" applyFont="1" applyAlignment="1">
      <alignment horizontal="right"/>
    </xf>
    <xf numFmtId="164" fontId="5" fillId="0" borderId="0" xfId="0" applyNumberFormat="1" applyFont="1"/>
    <xf numFmtId="165" fontId="6" fillId="0" borderId="0" xfId="1" applyNumberFormat="1" applyFont="1"/>
    <xf numFmtId="165" fontId="0" fillId="0" borderId="0" xfId="1" applyNumberFormat="1" applyFont="1"/>
    <xf numFmtId="165" fontId="7" fillId="0" borderId="0" xfId="1" applyNumberFormat="1" applyFont="1" applyAlignment="1">
      <alignment horizontal="right" indent="1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right" indent="1"/>
    </xf>
    <xf numFmtId="0" fontId="8" fillId="0" borderId="0" xfId="0" applyNumberFormat="1" applyFont="1" applyAlignment="1">
      <alignment horizontal="right" indent="1"/>
    </xf>
    <xf numFmtId="165" fontId="8" fillId="0" borderId="0" xfId="1" applyNumberFormat="1" applyFont="1" applyAlignment="1">
      <alignment horizontal="right" indent="1"/>
    </xf>
    <xf numFmtId="0" fontId="6" fillId="0" borderId="0" xfId="0" applyFont="1"/>
    <xf numFmtId="10" fontId="0" fillId="0" borderId="0" xfId="1" applyNumberFormat="1" applyFont="1"/>
    <xf numFmtId="10" fontId="7" fillId="0" borderId="0" xfId="1" applyNumberFormat="1" applyFont="1" applyAlignment="1">
      <alignment horizontal="right" indent="1"/>
    </xf>
    <xf numFmtId="165" fontId="0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F366F"/>
      <color rgb="FFF7F19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/>
            </a:pPr>
            <a:r>
              <a:rPr lang="en-US" sz="3200" baseline="0">
                <a:solidFill>
                  <a:schemeClr val="bg1"/>
                </a:solidFill>
                <a:latin typeface="Tahoma" pitchFamily="34" charset="0"/>
              </a:rPr>
              <a:t>Taux de croissance réelle</a:t>
            </a:r>
          </a:p>
        </c:rich>
      </c:tx>
      <c:layout>
        <c:manualLayout>
          <c:xMode val="edge"/>
          <c:yMode val="edge"/>
          <c:x val="0.304910248804516"/>
          <c:y val="2.7880158597196638E-2"/>
        </c:manualLayout>
      </c:layout>
    </c:title>
    <c:plotArea>
      <c:layout>
        <c:manualLayout>
          <c:layoutTarget val="inner"/>
          <c:xMode val="edge"/>
          <c:yMode val="edge"/>
          <c:x val="3.7001656899052014E-2"/>
          <c:y val="0.16918418774780816"/>
          <c:w val="0.89889599877549864"/>
          <c:h val="0.71419323914297961"/>
        </c:manualLayout>
      </c:layout>
      <c:lineChart>
        <c:grouping val="standard"/>
        <c:ser>
          <c:idx val="1"/>
          <c:order val="0"/>
          <c:tx>
            <c:strRef>
              <c:f>Croissance!$E$1</c:f>
              <c:strCache>
                <c:ptCount val="1"/>
                <c:pt idx="0">
                  <c:v>Croissance Réelle</c:v>
                </c:pt>
              </c:strCache>
            </c:strRef>
          </c:tx>
          <c:spPr>
            <a:ln w="9525">
              <a:solidFill>
                <a:srgbClr val="F7F192"/>
              </a:solidFill>
            </a:ln>
          </c:spPr>
          <c:marker>
            <c:symbol val="none"/>
          </c:marker>
          <c:cat>
            <c:strRef>
              <c:f>Croissance!$A$2:$A$76</c:f>
              <c:strCache>
                <c:ptCount val="7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  <c:pt idx="25">
                  <c:v>1999</c:v>
                </c:pt>
                <c:pt idx="26">
                  <c:v>1998</c:v>
                </c:pt>
                <c:pt idx="27">
                  <c:v>1997</c:v>
                </c:pt>
                <c:pt idx="28">
                  <c:v>1996</c:v>
                </c:pt>
                <c:pt idx="29">
                  <c:v>1995</c:v>
                </c:pt>
                <c:pt idx="30">
                  <c:v>1994</c:v>
                </c:pt>
                <c:pt idx="31">
                  <c:v>1993</c:v>
                </c:pt>
                <c:pt idx="32">
                  <c:v>1992</c:v>
                </c:pt>
                <c:pt idx="33">
                  <c:v>1991</c:v>
                </c:pt>
                <c:pt idx="34">
                  <c:v>1990</c:v>
                </c:pt>
                <c:pt idx="35">
                  <c:v>1989</c:v>
                </c:pt>
                <c:pt idx="36">
                  <c:v>1988</c:v>
                </c:pt>
                <c:pt idx="37">
                  <c:v>1987</c:v>
                </c:pt>
                <c:pt idx="38">
                  <c:v>1986</c:v>
                </c:pt>
                <c:pt idx="39">
                  <c:v>1985</c:v>
                </c:pt>
                <c:pt idx="40">
                  <c:v>1984</c:v>
                </c:pt>
                <c:pt idx="41">
                  <c:v>1983</c:v>
                </c:pt>
                <c:pt idx="42">
                  <c:v>1982</c:v>
                </c:pt>
                <c:pt idx="43">
                  <c:v>1981</c:v>
                </c:pt>
                <c:pt idx="44">
                  <c:v>1980</c:v>
                </c:pt>
                <c:pt idx="45">
                  <c:v>1979</c:v>
                </c:pt>
                <c:pt idx="46">
                  <c:v>1978</c:v>
                </c:pt>
                <c:pt idx="47">
                  <c:v>1977</c:v>
                </c:pt>
                <c:pt idx="48">
                  <c:v>1976</c:v>
                </c:pt>
                <c:pt idx="49">
                  <c:v>1975</c:v>
                </c:pt>
                <c:pt idx="50">
                  <c:v>1974</c:v>
                </c:pt>
                <c:pt idx="51">
                  <c:v>1973</c:v>
                </c:pt>
                <c:pt idx="52">
                  <c:v>1972</c:v>
                </c:pt>
                <c:pt idx="53">
                  <c:v>1971</c:v>
                </c:pt>
                <c:pt idx="54">
                  <c:v>1970</c:v>
                </c:pt>
                <c:pt idx="55">
                  <c:v>1969</c:v>
                </c:pt>
                <c:pt idx="56">
                  <c:v>1968</c:v>
                </c:pt>
                <c:pt idx="57">
                  <c:v>1967</c:v>
                </c:pt>
                <c:pt idx="58">
                  <c:v>1966</c:v>
                </c:pt>
                <c:pt idx="59">
                  <c:v>1965</c:v>
                </c:pt>
                <c:pt idx="60">
                  <c:v>1964</c:v>
                </c:pt>
                <c:pt idx="61">
                  <c:v>1963</c:v>
                </c:pt>
                <c:pt idx="62">
                  <c:v>1962</c:v>
                </c:pt>
                <c:pt idx="63">
                  <c:v>1961</c:v>
                </c:pt>
                <c:pt idx="64">
                  <c:v>1960</c:v>
                </c:pt>
                <c:pt idx="65">
                  <c:v>1959</c:v>
                </c:pt>
                <c:pt idx="66">
                  <c:v>1958</c:v>
                </c:pt>
                <c:pt idx="67">
                  <c:v>1957</c:v>
                </c:pt>
                <c:pt idx="68">
                  <c:v>1956</c:v>
                </c:pt>
                <c:pt idx="69">
                  <c:v>1955</c:v>
                </c:pt>
                <c:pt idx="70">
                  <c:v>1954</c:v>
                </c:pt>
                <c:pt idx="71">
                  <c:v>1953</c:v>
                </c:pt>
                <c:pt idx="72">
                  <c:v>1952</c:v>
                </c:pt>
                <c:pt idx="73">
                  <c:v>1951</c:v>
                </c:pt>
                <c:pt idx="74">
                  <c:v>1950</c:v>
                </c:pt>
              </c:strCache>
            </c:strRef>
          </c:cat>
          <c:val>
            <c:numRef>
              <c:f>Croissance!$E$2:$E$76</c:f>
              <c:numCache>
                <c:formatCode>0.000%</c:formatCode>
                <c:ptCount val="75"/>
                <c:pt idx="0">
                  <c:v>1.191768895846157E-2</c:v>
                </c:pt>
                <c:pt idx="1">
                  <c:v>1.7033305476138683E-2</c:v>
                </c:pt>
                <c:pt idx="2">
                  <c:v>6.7111027489399344E-3</c:v>
                </c:pt>
                <c:pt idx="3">
                  <c:v>6.3925097560973976E-2</c:v>
                </c:pt>
                <c:pt idx="4">
                  <c:v>-5.3170691812711501E-2</c:v>
                </c:pt>
                <c:pt idx="5">
                  <c:v>2.1985227825406239E-2</c:v>
                </c:pt>
                <c:pt idx="6">
                  <c:v>8.1494677632316659E-3</c:v>
                </c:pt>
                <c:pt idx="7">
                  <c:v>1.8351815680420769E-2</c:v>
                </c:pt>
                <c:pt idx="8">
                  <c:v>1.0631918570794596E-2</c:v>
                </c:pt>
                <c:pt idx="9">
                  <c:v>2.1468891971087922E-2</c:v>
                </c:pt>
                <c:pt idx="10">
                  <c:v>1.0679978157750458E-2</c:v>
                </c:pt>
                <c:pt idx="11">
                  <c:v>7.6772452423572446E-3</c:v>
                </c:pt>
                <c:pt idx="12">
                  <c:v>-6.720070081933649E-3</c:v>
                </c:pt>
                <c:pt idx="13">
                  <c:v>1.2378608608410335E-2</c:v>
                </c:pt>
                <c:pt idx="14">
                  <c:v>1.4233611216369901E-2</c:v>
                </c:pt>
                <c:pt idx="15">
                  <c:v>-2.7234934300065516E-2</c:v>
                </c:pt>
                <c:pt idx="16">
                  <c:v>-2.2547872584106621E-3</c:v>
                </c:pt>
                <c:pt idx="17">
                  <c:v>3.3851357992737308E-2</c:v>
                </c:pt>
                <c:pt idx="18">
                  <c:v>3.219729685704964E-2</c:v>
                </c:pt>
                <c:pt idx="19">
                  <c:v>2.2506973755189952E-2</c:v>
                </c:pt>
                <c:pt idx="20">
                  <c:v>2.0555606825859662E-2</c:v>
                </c:pt>
                <c:pt idx="21">
                  <c:v>6.9377918293334062E-3</c:v>
                </c:pt>
                <c:pt idx="22">
                  <c:v>1.2855825391481002E-2</c:v>
                </c:pt>
                <c:pt idx="23">
                  <c:v>2.1456181932472784E-2</c:v>
                </c:pt>
                <c:pt idx="24">
                  <c:v>4.0710254422484882E-2</c:v>
                </c:pt>
                <c:pt idx="25">
                  <c:v>2.7775662076300334E-2</c:v>
                </c:pt>
                <c:pt idx="26">
                  <c:v>3.6800620106607562E-2</c:v>
                </c:pt>
                <c:pt idx="27">
                  <c:v>2.7023494654182967E-2</c:v>
                </c:pt>
                <c:pt idx="28">
                  <c:v>1.761221935613988E-2</c:v>
                </c:pt>
                <c:pt idx="29">
                  <c:v>2.5056730044689557E-2</c:v>
                </c:pt>
                <c:pt idx="30">
                  <c:v>1.9269767961322293E-2</c:v>
                </c:pt>
                <c:pt idx="31">
                  <c:v>-1.2166366075226587E-2</c:v>
                </c:pt>
                <c:pt idx="32">
                  <c:v>-3.4361625296308596E-4</c:v>
                </c:pt>
                <c:pt idx="33">
                  <c:v>-1.3413221604572367E-3</c:v>
                </c:pt>
                <c:pt idx="34">
                  <c:v>2.0774663854180142E-2</c:v>
                </c:pt>
                <c:pt idx="35">
                  <c:v>4.1546112475444819E-2</c:v>
                </c:pt>
                <c:pt idx="36">
                  <c:v>5.167712215857323E-2</c:v>
                </c:pt>
                <c:pt idx="37">
                  <c:v>1.9392735488018786E-2</c:v>
                </c:pt>
                <c:pt idx="38">
                  <c:v>4.8709041986052748E-2</c:v>
                </c:pt>
                <c:pt idx="39">
                  <c:v>1.3606802590562239E-2</c:v>
                </c:pt>
                <c:pt idx="40">
                  <c:v>1.3638899018032502E-2</c:v>
                </c:pt>
                <c:pt idx="41">
                  <c:v>1.2668521980552239E-2</c:v>
                </c:pt>
                <c:pt idx="42">
                  <c:v>2.6272090425865979E-2</c:v>
                </c:pt>
                <c:pt idx="43">
                  <c:v>-5.368199912306415E-3</c:v>
                </c:pt>
                <c:pt idx="44">
                  <c:v>-1.7779551978212016E-3</c:v>
                </c:pt>
                <c:pt idx="45">
                  <c:v>3.1437477843197836E-2</c:v>
                </c:pt>
                <c:pt idx="46">
                  <c:v>4.1091684010126972E-2</c:v>
                </c:pt>
                <c:pt idx="47">
                  <c:v>2.9958892471094511E-2</c:v>
                </c:pt>
                <c:pt idx="48">
                  <c:v>5.3541636413583893E-2</c:v>
                </c:pt>
                <c:pt idx="49">
                  <c:v>7.8354989207045644E-3</c:v>
                </c:pt>
                <c:pt idx="50">
                  <c:v>2.5313073378472106E-2</c:v>
                </c:pt>
                <c:pt idx="51">
                  <c:v>4.9674846061265709E-2</c:v>
                </c:pt>
                <c:pt idx="52">
                  <c:v>5.00441184087137E-2</c:v>
                </c:pt>
                <c:pt idx="53">
                  <c:v>5.5197938281061676E-2</c:v>
                </c:pt>
                <c:pt idx="54">
                  <c:v>6.4485508144080939E-2</c:v>
                </c:pt>
                <c:pt idx="55">
                  <c:v>7.9609143164985241E-2</c:v>
                </c:pt>
                <c:pt idx="56">
                  <c:v>4.3007182874453598E-2</c:v>
                </c:pt>
                <c:pt idx="57">
                  <c:v>5.194370148901073E-2</c:v>
                </c:pt>
                <c:pt idx="58">
                  <c:v>5.4555361522302892E-2</c:v>
                </c:pt>
                <c:pt idx="59">
                  <c:v>5.3946019294085712E-2</c:v>
                </c:pt>
                <c:pt idx="60">
                  <c:v>7.2700819811555739E-2</c:v>
                </c:pt>
                <c:pt idx="61">
                  <c:v>6.8885060232545703E-2</c:v>
                </c:pt>
                <c:pt idx="62">
                  <c:v>6.8394946946685575E-2</c:v>
                </c:pt>
                <c:pt idx="63">
                  <c:v>4.9310144597777938E-2</c:v>
                </c:pt>
                <c:pt idx="64">
                  <c:v>6.9011317443770315E-2</c:v>
                </c:pt>
                <c:pt idx="65">
                  <c:v>2.8669495752096097E-2</c:v>
                </c:pt>
                <c:pt idx="66">
                  <c:v>2.7789838797702693E-3</c:v>
                </c:pt>
                <c:pt idx="67">
                  <c:v>9.7289472862689408E-2</c:v>
                </c:pt>
                <c:pt idx="68">
                  <c:v>5.7910852901371879E-2</c:v>
                </c:pt>
                <c:pt idx="69">
                  <c:v>6.4744760396675094E-2</c:v>
                </c:pt>
                <c:pt idx="70">
                  <c:v>5.8760777074250203E-2</c:v>
                </c:pt>
                <c:pt idx="71">
                  <c:v>5.4022496632509132E-2</c:v>
                </c:pt>
                <c:pt idx="72">
                  <c:v>4.2290491044150391E-2</c:v>
                </c:pt>
                <c:pt idx="73">
                  <c:v>8.3873678047843292E-2</c:v>
                </c:pt>
                <c:pt idx="74">
                  <c:v>6.5713831104592835E-2</c:v>
                </c:pt>
              </c:numCache>
            </c:numRef>
          </c:val>
        </c:ser>
        <c:ser>
          <c:idx val="2"/>
          <c:order val="1"/>
          <c:tx>
            <c:strRef>
              <c:f>Croissance!$F$1</c:f>
              <c:strCache>
                <c:ptCount val="1"/>
                <c:pt idx="0">
                  <c:v>Moyenne Mobile 5 ans</c:v>
                </c:pt>
              </c:strCache>
            </c:strRef>
          </c:tx>
          <c:spPr>
            <a:ln w="34925">
              <a:solidFill>
                <a:srgbClr val="F7F192"/>
              </a:solidFill>
            </a:ln>
          </c:spPr>
          <c:marker>
            <c:symbol val="none"/>
          </c:marker>
          <c:cat>
            <c:strRef>
              <c:f>Croissance!$A$2:$A$76</c:f>
              <c:strCache>
                <c:ptCount val="75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  <c:pt idx="25">
                  <c:v>1999</c:v>
                </c:pt>
                <c:pt idx="26">
                  <c:v>1998</c:v>
                </c:pt>
                <c:pt idx="27">
                  <c:v>1997</c:v>
                </c:pt>
                <c:pt idx="28">
                  <c:v>1996</c:v>
                </c:pt>
                <c:pt idx="29">
                  <c:v>1995</c:v>
                </c:pt>
                <c:pt idx="30">
                  <c:v>1994</c:v>
                </c:pt>
                <c:pt idx="31">
                  <c:v>1993</c:v>
                </c:pt>
                <c:pt idx="32">
                  <c:v>1992</c:v>
                </c:pt>
                <c:pt idx="33">
                  <c:v>1991</c:v>
                </c:pt>
                <c:pt idx="34">
                  <c:v>1990</c:v>
                </c:pt>
                <c:pt idx="35">
                  <c:v>1989</c:v>
                </c:pt>
                <c:pt idx="36">
                  <c:v>1988</c:v>
                </c:pt>
                <c:pt idx="37">
                  <c:v>1987</c:v>
                </c:pt>
                <c:pt idx="38">
                  <c:v>1986</c:v>
                </c:pt>
                <c:pt idx="39">
                  <c:v>1985</c:v>
                </c:pt>
                <c:pt idx="40">
                  <c:v>1984</c:v>
                </c:pt>
                <c:pt idx="41">
                  <c:v>1983</c:v>
                </c:pt>
                <c:pt idx="42">
                  <c:v>1982</c:v>
                </c:pt>
                <c:pt idx="43">
                  <c:v>1981</c:v>
                </c:pt>
                <c:pt idx="44">
                  <c:v>1980</c:v>
                </c:pt>
                <c:pt idx="45">
                  <c:v>1979</c:v>
                </c:pt>
                <c:pt idx="46">
                  <c:v>1978</c:v>
                </c:pt>
                <c:pt idx="47">
                  <c:v>1977</c:v>
                </c:pt>
                <c:pt idx="48">
                  <c:v>1976</c:v>
                </c:pt>
                <c:pt idx="49">
                  <c:v>1975</c:v>
                </c:pt>
                <c:pt idx="50">
                  <c:v>1974</c:v>
                </c:pt>
                <c:pt idx="51">
                  <c:v>1973</c:v>
                </c:pt>
                <c:pt idx="52">
                  <c:v>1972</c:v>
                </c:pt>
                <c:pt idx="53">
                  <c:v>1971</c:v>
                </c:pt>
                <c:pt idx="54">
                  <c:v>1970</c:v>
                </c:pt>
                <c:pt idx="55">
                  <c:v>1969</c:v>
                </c:pt>
                <c:pt idx="56">
                  <c:v>1968</c:v>
                </c:pt>
                <c:pt idx="57">
                  <c:v>1967</c:v>
                </c:pt>
                <c:pt idx="58">
                  <c:v>1966</c:v>
                </c:pt>
                <c:pt idx="59">
                  <c:v>1965</c:v>
                </c:pt>
                <c:pt idx="60">
                  <c:v>1964</c:v>
                </c:pt>
                <c:pt idx="61">
                  <c:v>1963</c:v>
                </c:pt>
                <c:pt idx="62">
                  <c:v>1962</c:v>
                </c:pt>
                <c:pt idx="63">
                  <c:v>1961</c:v>
                </c:pt>
                <c:pt idx="64">
                  <c:v>1960</c:v>
                </c:pt>
                <c:pt idx="65">
                  <c:v>1959</c:v>
                </c:pt>
                <c:pt idx="66">
                  <c:v>1958</c:v>
                </c:pt>
                <c:pt idx="67">
                  <c:v>1957</c:v>
                </c:pt>
                <c:pt idx="68">
                  <c:v>1956</c:v>
                </c:pt>
                <c:pt idx="69">
                  <c:v>1955</c:v>
                </c:pt>
                <c:pt idx="70">
                  <c:v>1954</c:v>
                </c:pt>
                <c:pt idx="71">
                  <c:v>1953</c:v>
                </c:pt>
                <c:pt idx="72">
                  <c:v>1952</c:v>
                </c:pt>
                <c:pt idx="73">
                  <c:v>1951</c:v>
                </c:pt>
                <c:pt idx="74">
                  <c:v>1950</c:v>
                </c:pt>
              </c:strCache>
            </c:strRef>
          </c:cat>
          <c:val>
            <c:numRef>
              <c:f>Croissance!$F$2:$F$76</c:f>
              <c:numCache>
                <c:formatCode>0.000%</c:formatCode>
                <c:ptCount val="75"/>
                <c:pt idx="0">
                  <c:v>9.2833005863605326E-3</c:v>
                </c:pt>
                <c:pt idx="1">
                  <c:v>1.1296808359749467E-2</c:v>
                </c:pt>
                <c:pt idx="2">
                  <c:v>9.5200408171680628E-3</c:v>
                </c:pt>
                <c:pt idx="3">
                  <c:v>1.1848183403464229E-2</c:v>
                </c:pt>
                <c:pt idx="4">
                  <c:v>1.1895476054283537E-3</c:v>
                </c:pt>
                <c:pt idx="5">
                  <c:v>1.6117464362188239E-2</c:v>
                </c:pt>
                <c:pt idx="6">
                  <c:v>1.3856414428657083E-2</c:v>
                </c:pt>
                <c:pt idx="7">
                  <c:v>1.3761969924482198E-2</c:v>
                </c:pt>
                <c:pt idx="8">
                  <c:v>8.7475927720113145E-3</c:v>
                </c:pt>
                <c:pt idx="9">
                  <c:v>9.0969307795344626E-3</c:v>
                </c:pt>
                <c:pt idx="10">
                  <c:v>7.6498746285908583E-3</c:v>
                </c:pt>
                <c:pt idx="11">
                  <c:v>6.6892137027663165E-5</c:v>
                </c:pt>
                <c:pt idx="12">
                  <c:v>-1.9195143631259182E-3</c:v>
                </c:pt>
                <c:pt idx="13">
                  <c:v>6.194771251808273E-3</c:v>
                </c:pt>
                <c:pt idx="14">
                  <c:v>1.0158508901536134E-2</c:v>
                </c:pt>
                <c:pt idx="15">
                  <c:v>1.1813181409300145E-2</c:v>
                </c:pt>
                <c:pt idx="16">
                  <c:v>2.1371289634485181E-2</c:v>
                </c:pt>
                <c:pt idx="17">
                  <c:v>2.3209805452033994E-2</c:v>
                </c:pt>
                <c:pt idx="18">
                  <c:v>1.9010698931782734E-2</c:v>
                </c:pt>
                <c:pt idx="19">
                  <c:v>1.6862475946867361E-2</c:v>
                </c:pt>
                <c:pt idx="20">
                  <c:v>2.0503132080326347E-2</c:v>
                </c:pt>
                <c:pt idx="21">
                  <c:v>2.194714313041448E-2</c:v>
                </c:pt>
                <c:pt idx="22">
                  <c:v>2.7919708785869312E-2</c:v>
                </c:pt>
                <c:pt idx="23">
                  <c:v>3.0753242638409707E-2</c:v>
                </c:pt>
                <c:pt idx="24">
                  <c:v>2.9984450123143123E-2</c:v>
                </c:pt>
                <c:pt idx="25">
                  <c:v>2.6853745247584059E-2</c:v>
                </c:pt>
                <c:pt idx="26">
                  <c:v>2.5152566424588452E-2</c:v>
                </c:pt>
                <c:pt idx="27">
                  <c:v>1.5359169188221621E-2</c:v>
                </c:pt>
                <c:pt idx="28">
                  <c:v>9.8857470067924107E-3</c:v>
                </c:pt>
                <c:pt idx="29">
                  <c:v>6.0950387034729879E-3</c:v>
                </c:pt>
                <c:pt idx="30">
                  <c:v>5.2386254653711047E-3</c:v>
                </c:pt>
                <c:pt idx="31">
                  <c:v>9.6938943681956109E-3</c:v>
                </c:pt>
                <c:pt idx="32">
                  <c:v>2.2462592014955575E-2</c:v>
                </c:pt>
                <c:pt idx="33">
                  <c:v>2.6409862363151949E-2</c:v>
                </c:pt>
                <c:pt idx="34">
                  <c:v>3.6419935192453942E-2</c:v>
                </c:pt>
                <c:pt idx="35">
                  <c:v>3.4986362939730363E-2</c:v>
                </c:pt>
                <c:pt idx="36">
                  <c:v>2.9404920248247902E-2</c:v>
                </c:pt>
                <c:pt idx="37">
                  <c:v>2.1603200212643704E-2</c:v>
                </c:pt>
                <c:pt idx="38">
                  <c:v>2.2979071200213141E-2</c:v>
                </c:pt>
                <c:pt idx="39">
                  <c:v>1.2163622820541309E-2</c:v>
                </c:pt>
                <c:pt idx="40">
                  <c:v>9.08667126286462E-3</c:v>
                </c:pt>
                <c:pt idx="41">
                  <c:v>1.2646387027897688E-2</c:v>
                </c:pt>
                <c:pt idx="42">
                  <c:v>1.8331019433812636E-2</c:v>
                </c:pt>
                <c:pt idx="43">
                  <c:v>1.9068379842858342E-2</c:v>
                </c:pt>
                <c:pt idx="44">
                  <c:v>3.0850347108036403E-2</c:v>
                </c:pt>
                <c:pt idx="45">
                  <c:v>3.2773037931741557E-2</c:v>
                </c:pt>
                <c:pt idx="46">
                  <c:v>3.1548157038796411E-2</c:v>
                </c:pt>
                <c:pt idx="47">
                  <c:v>3.3264789449024154E-2</c:v>
                </c:pt>
                <c:pt idx="48">
                  <c:v>3.7281834636547995E-2</c:v>
                </c:pt>
                <c:pt idx="49">
                  <c:v>3.7613095010043548E-2</c:v>
                </c:pt>
                <c:pt idx="50">
                  <c:v>4.8943096854718829E-2</c:v>
                </c:pt>
                <c:pt idx="51">
                  <c:v>5.9802310812021454E-2</c:v>
                </c:pt>
                <c:pt idx="52">
                  <c:v>5.8468778174659029E-2</c:v>
                </c:pt>
                <c:pt idx="53">
                  <c:v>5.8848694790718435E-2</c:v>
                </c:pt>
                <c:pt idx="54">
                  <c:v>5.872017943896668E-2</c:v>
                </c:pt>
                <c:pt idx="55">
                  <c:v>5.6612281668967632E-2</c:v>
                </c:pt>
                <c:pt idx="56">
                  <c:v>5.5230616998281731E-2</c:v>
                </c:pt>
                <c:pt idx="57">
                  <c:v>6.0406192469900158E-2</c:v>
                </c:pt>
                <c:pt idx="58">
                  <c:v>6.3696441561435127E-2</c:v>
                </c:pt>
                <c:pt idx="59">
                  <c:v>6.2647398176530131E-2</c:v>
                </c:pt>
                <c:pt idx="60">
                  <c:v>6.5660457806467051E-2</c:v>
                </c:pt>
                <c:pt idx="61">
                  <c:v>5.6854192994575128E-2</c:v>
                </c:pt>
                <c:pt idx="62">
                  <c:v>4.3632977724020042E-2</c:v>
                </c:pt>
                <c:pt idx="63">
                  <c:v>4.9411882907220803E-2</c:v>
                </c:pt>
                <c:pt idx="64">
                  <c:v>5.1132024567939596E-2</c:v>
                </c:pt>
                <c:pt idx="65">
                  <c:v>5.0278713158520547E-2</c:v>
                </c:pt>
                <c:pt idx="66">
                  <c:v>5.6296969422951371E-2</c:v>
                </c:pt>
                <c:pt idx="67">
                  <c:v>6.6545671973499143E-2</c:v>
                </c:pt>
                <c:pt idx="68">
                  <c:v>5.5545875609791337E-2</c:v>
                </c:pt>
                <c:pt idx="69">
                  <c:v>6.0738440639085622E-2</c:v>
                </c:pt>
                <c:pt idx="70">
                  <c:v>6.0932254780669173E-2</c:v>
                </c:pt>
              </c:numCache>
            </c:numRef>
          </c:val>
        </c:ser>
        <c:marker val="1"/>
        <c:axId val="132566016"/>
        <c:axId val="184652160"/>
      </c:lineChart>
      <c:catAx>
        <c:axId val="132566016"/>
        <c:scaling>
          <c:orientation val="maxMin"/>
        </c:scaling>
        <c:axPos val="b"/>
        <c:tickLblPos val="nextTo"/>
        <c:spPr>
          <a:noFill/>
        </c:spPr>
        <c:txPr>
          <a:bodyPr rot="-5400000" vert="horz"/>
          <a:lstStyle/>
          <a:p>
            <a:pPr>
              <a:defRPr sz="1200" baseline="0">
                <a:solidFill>
                  <a:schemeClr val="bg1"/>
                </a:solidFill>
              </a:defRPr>
            </a:pPr>
            <a:endParaRPr lang="en-US"/>
          </a:p>
        </c:txPr>
        <c:crossAx val="184652160"/>
        <c:crosses val="autoZero"/>
        <c:auto val="1"/>
        <c:lblAlgn val="ctr"/>
        <c:lblOffset val="200"/>
        <c:tickLblSkip val="2"/>
        <c:tickMarkSkip val="2"/>
      </c:catAx>
      <c:valAx>
        <c:axId val="184652160"/>
        <c:scaling>
          <c:orientation val="minMax"/>
          <c:max val="0.1"/>
          <c:min val="-6.0000000000000032E-2"/>
        </c:scaling>
        <c:axPos val="r"/>
        <c:majorGridlines/>
        <c:numFmt formatCode="0%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>
                <a:solidFill>
                  <a:schemeClr val="bg1"/>
                </a:solidFill>
              </a:defRPr>
            </a:pPr>
            <a:endParaRPr lang="en-US"/>
          </a:p>
        </c:txPr>
        <c:crossAx val="132566016"/>
        <c:crosses val="autoZero"/>
        <c:crossBetween val="midCat"/>
      </c:valAx>
      <c:spPr>
        <a:solidFill>
          <a:srgbClr val="0F366F"/>
        </a:solidFill>
      </c:spPr>
    </c:plotArea>
    <c:legend>
      <c:legendPos val="b"/>
      <c:legendEntry>
        <c:idx val="0"/>
        <c:txPr>
          <a:bodyPr/>
          <a:lstStyle/>
          <a:p>
            <a:pPr>
              <a:defRPr sz="1200" baseline="0">
                <a:solidFill>
                  <a:srgbClr val="F7F192"/>
                </a:solidFill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200" baseline="0">
                <a:solidFill>
                  <a:srgbClr val="F7F192"/>
                </a:solidFill>
              </a:defRPr>
            </a:pPr>
            <a:endParaRPr lang="en-US"/>
          </a:p>
        </c:txPr>
      </c:legendEntry>
      <c:layout>
        <c:manualLayout>
          <c:xMode val="edge"/>
          <c:yMode val="edge"/>
          <c:x val="8.9421613394216171E-2"/>
          <c:y val="0.73498655088326703"/>
          <c:w val="0.30941481201836091"/>
          <c:h val="4.2454725267833532E-2"/>
        </c:manualLayout>
      </c:layout>
      <c:txPr>
        <a:bodyPr/>
        <a:lstStyle/>
        <a:p>
          <a:pPr>
            <a:defRPr sz="1200" baseline="0">
              <a:solidFill>
                <a:srgbClr val="F7F192"/>
              </a:solidFill>
            </a:defRPr>
          </a:pPr>
          <a:endParaRPr lang="en-US"/>
        </a:p>
      </c:txPr>
    </c:legend>
    <c:plotVisOnly val="1"/>
  </c:chart>
  <c:spPr>
    <a:solidFill>
      <a:srgbClr val="0F366F"/>
    </a:solidFill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200" baseline="0">
                <a:solidFill>
                  <a:schemeClr val="bg1"/>
                </a:solidFill>
                <a:latin typeface="Tahoma" pitchFamily="34" charset="0"/>
              </a:defRPr>
            </a:pPr>
            <a:r>
              <a:rPr lang="en-US" sz="3200" b="1" i="0" baseline="0">
                <a:solidFill>
                  <a:schemeClr val="bg1"/>
                </a:solidFill>
                <a:latin typeface="Tahoma" pitchFamily="34" charset="0"/>
              </a:rPr>
              <a:t>Taux de croissance réelle</a:t>
            </a:r>
            <a:endParaRPr lang="en-US" sz="3200" baseline="0">
              <a:solidFill>
                <a:schemeClr val="bg1"/>
              </a:solidFill>
              <a:latin typeface="Tahoma" pitchFamily="34" charset="0"/>
            </a:endParaRPr>
          </a:p>
        </c:rich>
      </c:tx>
      <c:layout>
        <c:manualLayout>
          <c:xMode val="edge"/>
          <c:yMode val="edge"/>
          <c:x val="0.14831265317680695"/>
          <c:y val="2.6699216051940883E-2"/>
        </c:manualLayout>
      </c:layout>
    </c:title>
    <c:plotArea>
      <c:layout>
        <c:manualLayout>
          <c:layoutTarget val="inner"/>
          <c:xMode val="edge"/>
          <c:yMode val="edge"/>
          <c:x val="0.13427179703855358"/>
          <c:y val="0.13559780356402826"/>
          <c:w val="0.7615397408481599"/>
          <c:h val="0.75478691808260812"/>
        </c:manualLayout>
      </c:layout>
      <c:barChart>
        <c:barDir val="bar"/>
        <c:grouping val="clustered"/>
        <c:ser>
          <c:idx val="0"/>
          <c:order val="0"/>
          <c:tx>
            <c:strRef>
              <c:f>Croissance!$F$1</c:f>
              <c:strCache>
                <c:ptCount val="1"/>
                <c:pt idx="0">
                  <c:v>Moyenne Mobile 5 ans</c:v>
                </c:pt>
              </c:strCache>
            </c:strRef>
          </c:tx>
          <c:spPr>
            <a:solidFill>
              <a:srgbClr val="F7F192"/>
            </a:solidFill>
          </c:spPr>
          <c:cat>
            <c:strRef>
              <c:f>Croissance!$A$2:$A$72</c:f>
              <c:strCache>
                <c:ptCount val="71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  <c:pt idx="16">
                  <c:v>2008</c:v>
                </c:pt>
                <c:pt idx="17">
                  <c:v>2007</c:v>
                </c:pt>
                <c:pt idx="18">
                  <c:v>2006</c:v>
                </c:pt>
                <c:pt idx="19">
                  <c:v>2005</c:v>
                </c:pt>
                <c:pt idx="20">
                  <c:v>2004</c:v>
                </c:pt>
                <c:pt idx="21">
                  <c:v>2003</c:v>
                </c:pt>
                <c:pt idx="22">
                  <c:v>2002</c:v>
                </c:pt>
                <c:pt idx="23">
                  <c:v>2001</c:v>
                </c:pt>
                <c:pt idx="24">
                  <c:v>2000</c:v>
                </c:pt>
                <c:pt idx="25">
                  <c:v>1999</c:v>
                </c:pt>
                <c:pt idx="26">
                  <c:v>1998</c:v>
                </c:pt>
                <c:pt idx="27">
                  <c:v>1997</c:v>
                </c:pt>
                <c:pt idx="28">
                  <c:v>1996</c:v>
                </c:pt>
                <c:pt idx="29">
                  <c:v>1995</c:v>
                </c:pt>
                <c:pt idx="30">
                  <c:v>1994</c:v>
                </c:pt>
                <c:pt idx="31">
                  <c:v>1993</c:v>
                </c:pt>
                <c:pt idx="32">
                  <c:v>1992</c:v>
                </c:pt>
                <c:pt idx="33">
                  <c:v>1991</c:v>
                </c:pt>
                <c:pt idx="34">
                  <c:v>1990</c:v>
                </c:pt>
                <c:pt idx="35">
                  <c:v>1989</c:v>
                </c:pt>
                <c:pt idx="36">
                  <c:v>1988</c:v>
                </c:pt>
                <c:pt idx="37">
                  <c:v>1987</c:v>
                </c:pt>
                <c:pt idx="38">
                  <c:v>1986</c:v>
                </c:pt>
                <c:pt idx="39">
                  <c:v>1985</c:v>
                </c:pt>
                <c:pt idx="40">
                  <c:v>1984</c:v>
                </c:pt>
                <c:pt idx="41">
                  <c:v>1983</c:v>
                </c:pt>
                <c:pt idx="42">
                  <c:v>1982</c:v>
                </c:pt>
                <c:pt idx="43">
                  <c:v>1981</c:v>
                </c:pt>
                <c:pt idx="44">
                  <c:v>1980</c:v>
                </c:pt>
                <c:pt idx="45">
                  <c:v>1979</c:v>
                </c:pt>
                <c:pt idx="46">
                  <c:v>1978</c:v>
                </c:pt>
                <c:pt idx="47">
                  <c:v>1977</c:v>
                </c:pt>
                <c:pt idx="48">
                  <c:v>1976</c:v>
                </c:pt>
                <c:pt idx="49">
                  <c:v>1975</c:v>
                </c:pt>
                <c:pt idx="50">
                  <c:v>1974</c:v>
                </c:pt>
                <c:pt idx="51">
                  <c:v>1973</c:v>
                </c:pt>
                <c:pt idx="52">
                  <c:v>1972</c:v>
                </c:pt>
                <c:pt idx="53">
                  <c:v>1971</c:v>
                </c:pt>
                <c:pt idx="54">
                  <c:v>1970</c:v>
                </c:pt>
                <c:pt idx="55">
                  <c:v>1969</c:v>
                </c:pt>
                <c:pt idx="56">
                  <c:v>1968</c:v>
                </c:pt>
                <c:pt idx="57">
                  <c:v>1967</c:v>
                </c:pt>
                <c:pt idx="58">
                  <c:v>1966</c:v>
                </c:pt>
                <c:pt idx="59">
                  <c:v>1965</c:v>
                </c:pt>
                <c:pt idx="60">
                  <c:v>1964</c:v>
                </c:pt>
                <c:pt idx="61">
                  <c:v>1963</c:v>
                </c:pt>
                <c:pt idx="62">
                  <c:v>1962</c:v>
                </c:pt>
                <c:pt idx="63">
                  <c:v>1961</c:v>
                </c:pt>
                <c:pt idx="64">
                  <c:v>1960</c:v>
                </c:pt>
                <c:pt idx="65">
                  <c:v>1959</c:v>
                </c:pt>
                <c:pt idx="66">
                  <c:v>1958</c:v>
                </c:pt>
                <c:pt idx="67">
                  <c:v>1957</c:v>
                </c:pt>
                <c:pt idx="68">
                  <c:v>1956</c:v>
                </c:pt>
                <c:pt idx="69">
                  <c:v>1955</c:v>
                </c:pt>
                <c:pt idx="70">
                  <c:v>1954</c:v>
                </c:pt>
              </c:strCache>
            </c:strRef>
          </c:cat>
          <c:val>
            <c:numRef>
              <c:f>Croissance!$F$2:$F$72</c:f>
              <c:numCache>
                <c:formatCode>0.000%</c:formatCode>
                <c:ptCount val="71"/>
                <c:pt idx="0">
                  <c:v>9.2833005863605326E-3</c:v>
                </c:pt>
                <c:pt idx="1">
                  <c:v>1.1296808359749467E-2</c:v>
                </c:pt>
                <c:pt idx="2">
                  <c:v>9.5200408171680628E-3</c:v>
                </c:pt>
                <c:pt idx="3">
                  <c:v>1.1848183403464229E-2</c:v>
                </c:pt>
                <c:pt idx="4">
                  <c:v>1.1895476054283537E-3</c:v>
                </c:pt>
                <c:pt idx="5">
                  <c:v>1.6117464362188239E-2</c:v>
                </c:pt>
                <c:pt idx="6">
                  <c:v>1.3856414428657083E-2</c:v>
                </c:pt>
                <c:pt idx="7">
                  <c:v>1.3761969924482198E-2</c:v>
                </c:pt>
                <c:pt idx="8">
                  <c:v>8.7475927720113145E-3</c:v>
                </c:pt>
                <c:pt idx="9">
                  <c:v>9.0969307795344626E-3</c:v>
                </c:pt>
                <c:pt idx="10">
                  <c:v>7.6498746285908583E-3</c:v>
                </c:pt>
                <c:pt idx="11">
                  <c:v>6.6892137027663165E-5</c:v>
                </c:pt>
                <c:pt idx="12">
                  <c:v>-1.9195143631259182E-3</c:v>
                </c:pt>
                <c:pt idx="13">
                  <c:v>6.194771251808273E-3</c:v>
                </c:pt>
                <c:pt idx="14">
                  <c:v>1.0158508901536134E-2</c:v>
                </c:pt>
                <c:pt idx="15">
                  <c:v>1.1813181409300145E-2</c:v>
                </c:pt>
                <c:pt idx="16">
                  <c:v>2.1371289634485181E-2</c:v>
                </c:pt>
                <c:pt idx="17">
                  <c:v>2.3209805452033994E-2</c:v>
                </c:pt>
                <c:pt idx="18">
                  <c:v>1.9010698931782734E-2</c:v>
                </c:pt>
                <c:pt idx="19">
                  <c:v>1.6862475946867361E-2</c:v>
                </c:pt>
                <c:pt idx="20">
                  <c:v>2.0503132080326347E-2</c:v>
                </c:pt>
                <c:pt idx="21">
                  <c:v>2.194714313041448E-2</c:v>
                </c:pt>
                <c:pt idx="22">
                  <c:v>2.7919708785869312E-2</c:v>
                </c:pt>
                <c:pt idx="23">
                  <c:v>3.0753242638409707E-2</c:v>
                </c:pt>
                <c:pt idx="24">
                  <c:v>2.9984450123143123E-2</c:v>
                </c:pt>
                <c:pt idx="25">
                  <c:v>2.6853745247584059E-2</c:v>
                </c:pt>
                <c:pt idx="26">
                  <c:v>2.5152566424588452E-2</c:v>
                </c:pt>
                <c:pt idx="27">
                  <c:v>1.5359169188221621E-2</c:v>
                </c:pt>
                <c:pt idx="28">
                  <c:v>9.8857470067924107E-3</c:v>
                </c:pt>
                <c:pt idx="29">
                  <c:v>6.0950387034729879E-3</c:v>
                </c:pt>
                <c:pt idx="30">
                  <c:v>5.2386254653711047E-3</c:v>
                </c:pt>
                <c:pt idx="31">
                  <c:v>9.6938943681956109E-3</c:v>
                </c:pt>
                <c:pt idx="32">
                  <c:v>2.2462592014955575E-2</c:v>
                </c:pt>
                <c:pt idx="33">
                  <c:v>2.6409862363151949E-2</c:v>
                </c:pt>
                <c:pt idx="34">
                  <c:v>3.6419935192453942E-2</c:v>
                </c:pt>
                <c:pt idx="35">
                  <c:v>3.4986362939730363E-2</c:v>
                </c:pt>
                <c:pt idx="36">
                  <c:v>2.9404920248247902E-2</c:v>
                </c:pt>
                <c:pt idx="37">
                  <c:v>2.1603200212643704E-2</c:v>
                </c:pt>
                <c:pt idx="38">
                  <c:v>2.2979071200213141E-2</c:v>
                </c:pt>
                <c:pt idx="39">
                  <c:v>1.2163622820541309E-2</c:v>
                </c:pt>
                <c:pt idx="40">
                  <c:v>9.08667126286462E-3</c:v>
                </c:pt>
                <c:pt idx="41">
                  <c:v>1.2646387027897688E-2</c:v>
                </c:pt>
                <c:pt idx="42">
                  <c:v>1.8331019433812636E-2</c:v>
                </c:pt>
                <c:pt idx="43">
                  <c:v>1.9068379842858342E-2</c:v>
                </c:pt>
                <c:pt idx="44">
                  <c:v>3.0850347108036403E-2</c:v>
                </c:pt>
                <c:pt idx="45">
                  <c:v>3.2773037931741557E-2</c:v>
                </c:pt>
                <c:pt idx="46">
                  <c:v>3.1548157038796411E-2</c:v>
                </c:pt>
                <c:pt idx="47">
                  <c:v>3.3264789449024154E-2</c:v>
                </c:pt>
                <c:pt idx="48">
                  <c:v>3.7281834636547995E-2</c:v>
                </c:pt>
                <c:pt idx="49">
                  <c:v>3.7613095010043548E-2</c:v>
                </c:pt>
                <c:pt idx="50">
                  <c:v>4.8943096854718829E-2</c:v>
                </c:pt>
                <c:pt idx="51">
                  <c:v>5.9802310812021454E-2</c:v>
                </c:pt>
                <c:pt idx="52">
                  <c:v>5.8468778174659029E-2</c:v>
                </c:pt>
                <c:pt idx="53">
                  <c:v>5.8848694790718435E-2</c:v>
                </c:pt>
                <c:pt idx="54">
                  <c:v>5.872017943896668E-2</c:v>
                </c:pt>
                <c:pt idx="55">
                  <c:v>5.6612281668967632E-2</c:v>
                </c:pt>
                <c:pt idx="56">
                  <c:v>5.5230616998281731E-2</c:v>
                </c:pt>
                <c:pt idx="57">
                  <c:v>6.0406192469900158E-2</c:v>
                </c:pt>
                <c:pt idx="58">
                  <c:v>6.3696441561435127E-2</c:v>
                </c:pt>
                <c:pt idx="59">
                  <c:v>6.2647398176530131E-2</c:v>
                </c:pt>
                <c:pt idx="60">
                  <c:v>6.5660457806467051E-2</c:v>
                </c:pt>
                <c:pt idx="61">
                  <c:v>5.6854192994575128E-2</c:v>
                </c:pt>
                <c:pt idx="62">
                  <c:v>4.3632977724020042E-2</c:v>
                </c:pt>
                <c:pt idx="63">
                  <c:v>4.9411882907220803E-2</c:v>
                </c:pt>
                <c:pt idx="64">
                  <c:v>5.1132024567939596E-2</c:v>
                </c:pt>
                <c:pt idx="65">
                  <c:v>5.0278713158520547E-2</c:v>
                </c:pt>
                <c:pt idx="66">
                  <c:v>5.6296969422951371E-2</c:v>
                </c:pt>
                <c:pt idx="67">
                  <c:v>6.6545671973499143E-2</c:v>
                </c:pt>
                <c:pt idx="68">
                  <c:v>5.5545875609791337E-2</c:v>
                </c:pt>
                <c:pt idx="69">
                  <c:v>6.0738440639085622E-2</c:v>
                </c:pt>
                <c:pt idx="70">
                  <c:v>6.0932254780669173E-2</c:v>
                </c:pt>
              </c:numCache>
            </c:numRef>
          </c:val>
        </c:ser>
        <c:axId val="184733696"/>
        <c:axId val="184736768"/>
      </c:barChart>
      <c:catAx>
        <c:axId val="184733696"/>
        <c:scaling>
          <c:orientation val="minMax"/>
        </c:scaling>
        <c:axPos val="l"/>
        <c:majorTickMark val="none"/>
        <c:tickLblPos val="nextTo"/>
        <c:txPr>
          <a:bodyPr/>
          <a:lstStyle/>
          <a:p>
            <a:pPr>
              <a:defRPr sz="1400" baseline="0">
                <a:solidFill>
                  <a:schemeClr val="bg1"/>
                </a:solidFill>
              </a:defRPr>
            </a:pPr>
            <a:endParaRPr lang="en-US"/>
          </a:p>
        </c:txPr>
        <c:crossAx val="184736768"/>
        <c:crosses val="autoZero"/>
        <c:auto val="1"/>
        <c:lblAlgn val="ctr"/>
        <c:lblOffset val="900"/>
      </c:catAx>
      <c:valAx>
        <c:axId val="184736768"/>
        <c:scaling>
          <c:orientation val="minMax"/>
          <c:max val="6.0000000000000032E-2"/>
          <c:min val="-5.0000000000000036E-3"/>
        </c:scaling>
        <c:axPos val="b"/>
        <c:majorGridlines/>
        <c:numFmt formatCode="0%" sourceLinked="0"/>
        <c:tickLblPos val="nextTo"/>
        <c:spPr>
          <a:ln>
            <a:noFill/>
          </a:ln>
        </c:spPr>
        <c:txPr>
          <a:bodyPr/>
          <a:lstStyle/>
          <a:p>
            <a:pPr>
              <a:defRPr sz="1200" baseline="0">
                <a:solidFill>
                  <a:schemeClr val="bg1"/>
                </a:solidFill>
                <a:latin typeface="Tahoma" pitchFamily="34" charset="0"/>
                <a:ea typeface="Tahoma" pitchFamily="34" charset="0"/>
                <a:cs typeface="Tahoma" pitchFamily="34" charset="0"/>
              </a:defRPr>
            </a:pPr>
            <a:endParaRPr lang="en-US"/>
          </a:p>
        </c:txPr>
        <c:crossAx val="184733696"/>
        <c:crosses val="autoZero"/>
        <c:crossBetween val="between"/>
      </c:valAx>
      <c:spPr>
        <a:solidFill>
          <a:srgbClr val="0F366F"/>
        </a:solidFill>
        <a:ln>
          <a:noFill/>
        </a:ln>
      </c:spPr>
    </c:plotArea>
    <c:legend>
      <c:legendPos val="r"/>
      <c:layout>
        <c:manualLayout>
          <c:xMode val="edge"/>
          <c:yMode val="edge"/>
          <c:x val="0.10269127749996956"/>
          <c:y val="0.91267610129814858"/>
          <c:w val="0.30623468941382331"/>
          <c:h val="3.2803475680322235E-2"/>
        </c:manualLayout>
      </c:layout>
      <c:txPr>
        <a:bodyPr/>
        <a:lstStyle/>
        <a:p>
          <a:pPr>
            <a:defRPr sz="1100" baseline="0">
              <a:solidFill>
                <a:schemeClr val="bg1"/>
              </a:solidFill>
            </a:defRPr>
          </a:pPr>
          <a:endParaRPr lang="en-US"/>
        </a:p>
      </c:txPr>
    </c:legend>
    <c:plotVisOnly val="1"/>
  </c:chart>
  <c:spPr>
    <a:solidFill>
      <a:srgbClr val="0F366F"/>
    </a:solidFill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628651</xdr:colOff>
      <xdr:row>0</xdr:row>
      <xdr:rowOff>157162</xdr:rowOff>
    </xdr:from>
    <xdr:to>
      <xdr:col>27</xdr:col>
      <xdr:colOff>377191</xdr:colOff>
      <xdr:row>48</xdr:row>
      <xdr:rowOff>65722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52385</xdr:colOff>
      <xdr:row>50</xdr:row>
      <xdr:rowOff>166687</xdr:rowOff>
    </xdr:from>
    <xdr:to>
      <xdr:col>18</xdr:col>
      <xdr:colOff>60005</xdr:colOff>
      <xdr:row>114</xdr:row>
      <xdr:rowOff>14287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0.09658</cdr:y>
    </cdr:from>
    <cdr:to>
      <cdr:x>1</cdr:x>
      <cdr:y>0.14196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30131"/>
          <a:ext cx="13350240" cy="390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>
              <a:solidFill>
                <a:schemeClr val="bg1"/>
              </a:solidFill>
              <a:latin typeface="Tahoma" pitchFamily="34" charset="0"/>
            </a:rPr>
            <a:t>Croissance</a:t>
          </a:r>
          <a:r>
            <a:rPr lang="en-US" sz="1400" baseline="0">
              <a:solidFill>
                <a:schemeClr val="bg1"/>
              </a:solidFill>
              <a:latin typeface="Tahoma" pitchFamily="34" charset="0"/>
            </a:rPr>
            <a:t> réelle du PIB </a:t>
          </a:r>
          <a:r>
            <a:rPr lang="en-US" sz="1400">
              <a:solidFill>
                <a:schemeClr val="bg1"/>
              </a:solidFill>
              <a:latin typeface="Tahoma" pitchFamily="34" charset="0"/>
            </a:rPr>
            <a:t>≈ </a:t>
          </a:r>
          <a:r>
            <a:rPr lang="en-US" sz="1400" baseline="0">
              <a:solidFill>
                <a:schemeClr val="bg1"/>
              </a:solidFill>
              <a:latin typeface="Tahoma" pitchFamily="34" charset="0"/>
            </a:rPr>
            <a:t>croissance nominale - inflation</a:t>
          </a:r>
        </a:p>
      </cdr:txBody>
    </cdr:sp>
  </cdr:relSizeAnchor>
  <cdr:relSizeAnchor xmlns:cdr="http://schemas.openxmlformats.org/drawingml/2006/chartDrawing">
    <cdr:from>
      <cdr:x>0</cdr:x>
      <cdr:y>0.93069</cdr:y>
    </cdr:from>
    <cdr:to>
      <cdr:x>1</cdr:x>
      <cdr:y>0.97607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7999616"/>
          <a:ext cx="13350240" cy="390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 b="1" i="0" baseline="0">
              <a:solidFill>
                <a:schemeClr val="bg1"/>
              </a:solidFill>
              <a:latin typeface="Tahoma" pitchFamily="34" charset="0"/>
            </a:rPr>
            <a:t>www.lesdemocratesdefrance.fr/economie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0.07771</cdr:y>
    </cdr:from>
    <cdr:to>
      <cdr:x>1</cdr:x>
      <cdr:y>0.10852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00068"/>
          <a:ext cx="7119224" cy="3568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500">
              <a:solidFill>
                <a:sysClr val="window" lastClr="FFFFFF"/>
              </a:solidFill>
              <a:latin typeface="Tahoma" pitchFamily="34" charset="0"/>
            </a:rPr>
            <a:t>Croissance</a:t>
          </a:r>
          <a:r>
            <a:rPr lang="en-US" sz="1500" baseline="0">
              <a:solidFill>
                <a:sysClr val="window" lastClr="FFFFFF"/>
              </a:solidFill>
              <a:latin typeface="Tahoma" pitchFamily="34" charset="0"/>
            </a:rPr>
            <a:t> réelle du PIB </a:t>
          </a:r>
          <a:r>
            <a:rPr lang="en-US" sz="1500">
              <a:solidFill>
                <a:sysClr val="window" lastClr="FFFFFF"/>
              </a:solidFill>
              <a:latin typeface="Tahoma" pitchFamily="34" charset="0"/>
            </a:rPr>
            <a:t>≈ </a:t>
          </a:r>
          <a:r>
            <a:rPr lang="en-US" sz="1500" baseline="0">
              <a:solidFill>
                <a:sysClr val="window" lastClr="FFFFFF"/>
              </a:solidFill>
              <a:latin typeface="Tahoma" pitchFamily="34" charset="0"/>
            </a:rPr>
            <a:t>croissance nominale - inflation</a:t>
          </a:r>
        </a:p>
      </cdr:txBody>
    </cdr:sp>
  </cdr:relSizeAnchor>
  <cdr:relSizeAnchor xmlns:cdr="http://schemas.openxmlformats.org/drawingml/2006/chartDrawing">
    <cdr:from>
      <cdr:x>0</cdr:x>
      <cdr:y>0.96269</cdr:y>
    </cdr:from>
    <cdr:to>
      <cdr:x>1</cdr:x>
      <cdr:y>0.99092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525" y="11003585"/>
          <a:ext cx="7132320" cy="3226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500" b="1" i="0" baseline="0">
              <a:solidFill>
                <a:sysClr val="window" lastClr="FFFFFF"/>
              </a:solidFill>
              <a:latin typeface="Tahoma" pitchFamily="34" charset="0"/>
            </a:rPr>
            <a:t>www.lesdemocratesdefrance.fr/economie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7"/>
  <sheetViews>
    <sheetView tabSelected="1" topLeftCell="F47" zoomScale="80" zoomScaleNormal="80" workbookViewId="0">
      <selection activeCell="T105" sqref="T105"/>
    </sheetView>
  </sheetViews>
  <sheetFormatPr defaultRowHeight="14.25"/>
  <cols>
    <col min="1" max="2" width="9.06640625" style="1"/>
    <col min="3" max="3" width="19.19921875" style="14" bestFit="1" customWidth="1"/>
    <col min="4" max="4" width="16.9296875" style="21" bestFit="1" customWidth="1"/>
    <col min="5" max="5" width="14.86328125" style="14" bestFit="1" customWidth="1"/>
    <col min="6" max="6" width="18.86328125" style="1" bestFit="1" customWidth="1"/>
    <col min="7" max="16384" width="9.06640625" style="1"/>
  </cols>
  <sheetData>
    <row r="1" spans="1:6">
      <c r="A1" s="16" t="s">
        <v>309</v>
      </c>
      <c r="B1" s="17" t="s">
        <v>386</v>
      </c>
      <c r="C1" s="15" t="s">
        <v>394</v>
      </c>
      <c r="D1" s="22" t="s">
        <v>393</v>
      </c>
      <c r="E1" s="13" t="s">
        <v>395</v>
      </c>
      <c r="F1" s="20" t="s">
        <v>396</v>
      </c>
    </row>
    <row r="2" spans="1:6">
      <c r="A2" s="2" t="s">
        <v>310</v>
      </c>
      <c r="B2" s="18">
        <v>2921207</v>
      </c>
      <c r="C2" s="19">
        <f>(B2-B3)/B3</f>
        <v>3.2156042737630813E-2</v>
      </c>
      <c r="D2" s="21">
        <v>0.02</v>
      </c>
      <c r="E2" s="14">
        <f>(1+C2)/(1+D2)-1</f>
        <v>1.191768895846157E-2</v>
      </c>
      <c r="F2" s="23">
        <f>AVERAGE(E2:E6)</f>
        <v>9.2833005863605326E-3</v>
      </c>
    </row>
    <row r="3" spans="1:6">
      <c r="A3" s="2" t="s">
        <v>311</v>
      </c>
      <c r="B3" s="18">
        <v>2830199</v>
      </c>
      <c r="C3" s="19">
        <f t="shared" ref="C3:C66" si="0">(B3-B4)/B4</f>
        <v>6.6867937444469283E-2</v>
      </c>
      <c r="D3" s="21">
        <v>4.9000000000000002E-2</v>
      </c>
      <c r="E3" s="14">
        <f t="shared" ref="E3:E66" si="1">(1+C3)/(1+D3)-1</f>
        <v>1.7033305476138683E-2</v>
      </c>
      <c r="F3" s="23">
        <f t="shared" ref="F3:F66" si="2">AVERAGE(E3:E7)</f>
        <v>1.1296808359749467E-2</v>
      </c>
    </row>
    <row r="4" spans="1:6">
      <c r="A4" s="2" t="s">
        <v>312</v>
      </c>
      <c r="B4" s="18">
        <v>2652811</v>
      </c>
      <c r="C4" s="19">
        <f t="shared" si="0"/>
        <v>5.9060080091884896E-2</v>
      </c>
      <c r="D4" s="21">
        <v>5.2000000000000005E-2</v>
      </c>
      <c r="E4" s="14">
        <f t="shared" si="1"/>
        <v>6.7111027489399344E-3</v>
      </c>
      <c r="F4" s="23">
        <f t="shared" si="2"/>
        <v>9.5200408171680628E-3</v>
      </c>
    </row>
    <row r="5" spans="1:6">
      <c r="A5" s="2" t="s">
        <v>313</v>
      </c>
      <c r="B5" s="18">
        <v>2504873</v>
      </c>
      <c r="C5" s="19">
        <f t="shared" si="0"/>
        <v>8.0947899121949621E-2</v>
      </c>
      <c r="D5" s="21">
        <v>1.6E-2</v>
      </c>
      <c r="E5" s="14">
        <f t="shared" si="1"/>
        <v>6.3925097560973976E-2</v>
      </c>
      <c r="F5" s="23">
        <f t="shared" si="2"/>
        <v>1.1848183403464229E-2</v>
      </c>
    </row>
    <row r="6" spans="1:6">
      <c r="A6" s="2" t="s">
        <v>314</v>
      </c>
      <c r="B6" s="18">
        <v>2317293</v>
      </c>
      <c r="C6" s="19">
        <f t="shared" si="0"/>
        <v>-4.8436545271775197E-2</v>
      </c>
      <c r="D6" s="21">
        <v>5.0000000000000001E-3</v>
      </c>
      <c r="E6" s="14">
        <f t="shared" si="1"/>
        <v>-5.3170691812711501E-2</v>
      </c>
      <c r="F6" s="23">
        <f t="shared" si="2"/>
        <v>1.1895476054283537E-3</v>
      </c>
    </row>
    <row r="7" spans="1:6">
      <c r="A7" s="2" t="s">
        <v>315</v>
      </c>
      <c r="B7" s="18">
        <v>2435248</v>
      </c>
      <c r="C7" s="19">
        <f t="shared" si="0"/>
        <v>3.3227065331485735E-2</v>
      </c>
      <c r="D7" s="21">
        <v>1.1000000000000001E-2</v>
      </c>
      <c r="E7" s="14">
        <f t="shared" si="1"/>
        <v>2.1985227825406239E-2</v>
      </c>
      <c r="F7" s="23">
        <f t="shared" si="2"/>
        <v>1.6117464362188239E-2</v>
      </c>
    </row>
    <row r="8" spans="1:6">
      <c r="A8" s="2" t="s">
        <v>316</v>
      </c>
      <c r="B8" s="18">
        <v>2356934</v>
      </c>
      <c r="C8" s="19">
        <f t="shared" si="0"/>
        <v>2.7304307650732905E-2</v>
      </c>
      <c r="D8" s="21">
        <v>1.9E-2</v>
      </c>
      <c r="E8" s="14">
        <f t="shared" si="1"/>
        <v>8.1494677632316659E-3</v>
      </c>
      <c r="F8" s="23">
        <f t="shared" si="2"/>
        <v>1.3856414428657083E-2</v>
      </c>
    </row>
    <row r="9" spans="1:6">
      <c r="A9" s="2" t="s">
        <v>317</v>
      </c>
      <c r="B9" s="18">
        <v>2294290</v>
      </c>
      <c r="C9" s="19">
        <f t="shared" si="0"/>
        <v>2.8535333837225046E-2</v>
      </c>
      <c r="D9" s="21">
        <v>0.01</v>
      </c>
      <c r="E9" s="14">
        <f t="shared" si="1"/>
        <v>1.8351815680420769E-2</v>
      </c>
      <c r="F9" s="23">
        <f t="shared" si="2"/>
        <v>1.3761969924482198E-2</v>
      </c>
    </row>
    <row r="10" spans="1:6">
      <c r="A10" s="2" t="s">
        <v>318</v>
      </c>
      <c r="B10" s="18">
        <v>2230638</v>
      </c>
      <c r="C10" s="19">
        <f t="shared" si="0"/>
        <v>1.2653182407936205E-2</v>
      </c>
      <c r="D10" s="21">
        <v>2E-3</v>
      </c>
      <c r="E10" s="14">
        <f t="shared" si="1"/>
        <v>1.0631918570794596E-2</v>
      </c>
      <c r="F10" s="23">
        <f t="shared" si="2"/>
        <v>8.7475927720113145E-3</v>
      </c>
    </row>
    <row r="11" spans="1:6">
      <c r="A11" s="2" t="s">
        <v>319</v>
      </c>
      <c r="B11" s="18">
        <v>2202766</v>
      </c>
      <c r="C11" s="19">
        <f t="shared" si="0"/>
        <v>2.1468891971087922E-2</v>
      </c>
      <c r="D11" s="21">
        <v>0</v>
      </c>
      <c r="E11" s="14">
        <f t="shared" si="1"/>
        <v>2.1468891971087922E-2</v>
      </c>
      <c r="F11" s="23">
        <f t="shared" si="2"/>
        <v>9.0969307795344626E-3</v>
      </c>
    </row>
    <row r="12" spans="1:6">
      <c r="A12" s="2" t="s">
        <v>320</v>
      </c>
      <c r="B12" s="18">
        <v>2156469</v>
      </c>
      <c r="C12" s="19">
        <f t="shared" si="0"/>
        <v>1.5733378048539234E-2</v>
      </c>
      <c r="D12" s="21">
        <v>5.0000000000000001E-3</v>
      </c>
      <c r="E12" s="14">
        <f t="shared" si="1"/>
        <v>1.0679978157750458E-2</v>
      </c>
      <c r="F12" s="23">
        <f t="shared" si="2"/>
        <v>7.6498746285908583E-3</v>
      </c>
    </row>
    <row r="13" spans="1:6">
      <c r="A13" s="2" t="s">
        <v>321</v>
      </c>
      <c r="B13" s="18">
        <v>2123066</v>
      </c>
      <c r="C13" s="19">
        <f t="shared" si="0"/>
        <v>1.6746340449538287E-2</v>
      </c>
      <c r="D13" s="21">
        <v>9.0000000000000011E-3</v>
      </c>
      <c r="E13" s="14">
        <f t="shared" si="1"/>
        <v>7.6772452423572446E-3</v>
      </c>
      <c r="F13" s="23">
        <f t="shared" si="2"/>
        <v>6.6892137027663165E-5</v>
      </c>
    </row>
    <row r="14" spans="1:6">
      <c r="A14" s="2" t="s">
        <v>322</v>
      </c>
      <c r="B14" s="18">
        <v>2088098</v>
      </c>
      <c r="C14" s="19">
        <f t="shared" si="0"/>
        <v>1.3145528516427665E-2</v>
      </c>
      <c r="D14" s="21">
        <v>0.02</v>
      </c>
      <c r="E14" s="14">
        <f t="shared" si="1"/>
        <v>-6.720070081933649E-3</v>
      </c>
      <c r="F14" s="23">
        <f t="shared" si="2"/>
        <v>-1.9195143631259182E-3</v>
      </c>
    </row>
    <row r="15" spans="1:6">
      <c r="A15" s="2" t="s">
        <v>323</v>
      </c>
      <c r="B15" s="18">
        <v>2061005</v>
      </c>
      <c r="C15" s="19">
        <f t="shared" si="0"/>
        <v>3.3638559389186792E-2</v>
      </c>
      <c r="D15" s="21">
        <v>2.1000000000000001E-2</v>
      </c>
      <c r="E15" s="14">
        <f t="shared" si="1"/>
        <v>1.2378608608410335E-2</v>
      </c>
      <c r="F15" s="23">
        <f t="shared" si="2"/>
        <v>6.194771251808273E-3</v>
      </c>
    </row>
    <row r="16" spans="1:6">
      <c r="A16" s="2" t="s">
        <v>324</v>
      </c>
      <c r="B16" s="18">
        <v>1993932</v>
      </c>
      <c r="C16" s="19">
        <f t="shared" si="0"/>
        <v>2.9447115384615384E-2</v>
      </c>
      <c r="D16" s="21">
        <v>1.4999999999999999E-2</v>
      </c>
      <c r="E16" s="14">
        <f t="shared" si="1"/>
        <v>1.4233611216369901E-2</v>
      </c>
      <c r="F16" s="23">
        <f t="shared" si="2"/>
        <v>1.0158508901536134E-2</v>
      </c>
    </row>
    <row r="17" spans="1:6">
      <c r="A17" s="2" t="s">
        <v>325</v>
      </c>
      <c r="B17" s="18">
        <v>1936896</v>
      </c>
      <c r="C17" s="19">
        <f t="shared" si="0"/>
        <v>-2.6262169234365692E-2</v>
      </c>
      <c r="D17" s="21">
        <v>1E-3</v>
      </c>
      <c r="E17" s="14">
        <f t="shared" si="1"/>
        <v>-2.7234934300065516E-2</v>
      </c>
      <c r="F17" s="23">
        <f t="shared" si="2"/>
        <v>1.1813181409300145E-2</v>
      </c>
    </row>
    <row r="18" spans="1:6">
      <c r="A18" s="2" t="s">
        <v>326</v>
      </c>
      <c r="B18" s="18">
        <v>1989135</v>
      </c>
      <c r="C18" s="19">
        <f t="shared" si="0"/>
        <v>2.5682078698353917E-2</v>
      </c>
      <c r="D18" s="21">
        <v>2.7999999999999997E-2</v>
      </c>
      <c r="E18" s="14">
        <f t="shared" si="1"/>
        <v>-2.2547872584106621E-3</v>
      </c>
      <c r="F18" s="23">
        <f t="shared" si="2"/>
        <v>2.1371289634485181E-2</v>
      </c>
    </row>
    <row r="19" spans="1:6">
      <c r="A19" s="2" t="s">
        <v>327</v>
      </c>
      <c r="B19" s="18">
        <v>1939329</v>
      </c>
      <c r="C19" s="19">
        <f t="shared" si="0"/>
        <v>4.9359128362628159E-2</v>
      </c>
      <c r="D19" s="21">
        <v>1.4999999999999999E-2</v>
      </c>
      <c r="E19" s="14">
        <f t="shared" si="1"/>
        <v>3.3851357992737308E-2</v>
      </c>
      <c r="F19" s="23">
        <f t="shared" si="2"/>
        <v>2.3209805452033994E-2</v>
      </c>
    </row>
    <row r="20" spans="1:6">
      <c r="A20" s="2" t="s">
        <v>328</v>
      </c>
      <c r="B20" s="18">
        <v>1848108</v>
      </c>
      <c r="C20" s="19">
        <f t="shared" si="0"/>
        <v>4.9744650903619417E-2</v>
      </c>
      <c r="D20" s="21">
        <v>1.7000000000000001E-2</v>
      </c>
      <c r="E20" s="14">
        <f t="shared" si="1"/>
        <v>3.219729685704964E-2</v>
      </c>
      <c r="F20" s="23">
        <f t="shared" si="2"/>
        <v>1.9010698931782734E-2</v>
      </c>
    </row>
    <row r="21" spans="1:6">
      <c r="A21" s="2" t="s">
        <v>329</v>
      </c>
      <c r="B21" s="18">
        <v>1760531</v>
      </c>
      <c r="C21" s="19">
        <f t="shared" si="0"/>
        <v>3.9889592309028124E-2</v>
      </c>
      <c r="D21" s="21">
        <v>1.7000000000000001E-2</v>
      </c>
      <c r="E21" s="14">
        <f t="shared" si="1"/>
        <v>2.2506973755189952E-2</v>
      </c>
      <c r="F21" s="23">
        <f t="shared" si="2"/>
        <v>1.6862475946867361E-2</v>
      </c>
    </row>
    <row r="22" spans="1:6">
      <c r="A22" s="2" t="s">
        <v>330</v>
      </c>
      <c r="B22" s="18">
        <v>1692998</v>
      </c>
      <c r="C22" s="19">
        <f t="shared" si="0"/>
        <v>4.1987274569202683E-2</v>
      </c>
      <c r="D22" s="21">
        <v>2.1000000000000001E-2</v>
      </c>
      <c r="E22" s="14">
        <f t="shared" si="1"/>
        <v>2.0555606825859662E-2</v>
      </c>
      <c r="F22" s="23">
        <f t="shared" si="2"/>
        <v>2.0503132080326347E-2</v>
      </c>
    </row>
    <row r="23" spans="1:6">
      <c r="A23" s="2" t="s">
        <v>331</v>
      </c>
      <c r="B23" s="18">
        <v>1624778</v>
      </c>
      <c r="C23" s="19">
        <f t="shared" si="0"/>
        <v>2.8083485457749486E-2</v>
      </c>
      <c r="D23" s="21">
        <v>2.1000000000000001E-2</v>
      </c>
      <c r="E23" s="14">
        <f t="shared" si="1"/>
        <v>6.9377918293334062E-3</v>
      </c>
      <c r="F23" s="23">
        <f t="shared" si="2"/>
        <v>2.194714313041448E-2</v>
      </c>
    </row>
    <row r="24" spans="1:6">
      <c r="A24" s="2" t="s">
        <v>332</v>
      </c>
      <c r="B24" s="18">
        <v>1580395</v>
      </c>
      <c r="C24" s="19">
        <f t="shared" si="0"/>
        <v>3.2100086073919079E-2</v>
      </c>
      <c r="D24" s="21">
        <v>1.9E-2</v>
      </c>
      <c r="E24" s="14">
        <f t="shared" si="1"/>
        <v>1.2855825391481002E-2</v>
      </c>
      <c r="F24" s="23">
        <f t="shared" si="2"/>
        <v>2.7919708785869312E-2</v>
      </c>
    </row>
    <row r="25" spans="1:6">
      <c r="A25" s="2" t="s">
        <v>333</v>
      </c>
      <c r="B25" s="18">
        <v>1531242</v>
      </c>
      <c r="C25" s="19">
        <f t="shared" si="0"/>
        <v>3.7799480843392276E-2</v>
      </c>
      <c r="D25" s="21">
        <v>1.6E-2</v>
      </c>
      <c r="E25" s="14">
        <f t="shared" si="1"/>
        <v>2.1456181932472784E-2</v>
      </c>
      <c r="F25" s="23">
        <f t="shared" si="2"/>
        <v>3.0753242638409707E-2</v>
      </c>
    </row>
    <row r="26" spans="1:6">
      <c r="A26" s="2" t="s">
        <v>334</v>
      </c>
      <c r="B26" s="18">
        <v>1475470</v>
      </c>
      <c r="C26" s="19">
        <f t="shared" si="0"/>
        <v>5.8402328747666876E-2</v>
      </c>
      <c r="D26" s="21">
        <v>1.7000000000000001E-2</v>
      </c>
      <c r="E26" s="14">
        <f t="shared" si="1"/>
        <v>4.0710254422484882E-2</v>
      </c>
      <c r="F26" s="23">
        <f t="shared" si="2"/>
        <v>2.9984450123143123E-2</v>
      </c>
    </row>
    <row r="27" spans="1:6">
      <c r="A27" s="2" t="s">
        <v>335</v>
      </c>
      <c r="B27" s="18">
        <v>1394054</v>
      </c>
      <c r="C27" s="19">
        <f t="shared" si="0"/>
        <v>3.4970091710834324E-2</v>
      </c>
      <c r="D27" s="21">
        <v>6.9999999999999993E-3</v>
      </c>
      <c r="E27" s="14">
        <f t="shared" si="1"/>
        <v>2.7775662076300334E-2</v>
      </c>
      <c r="F27" s="23">
        <f t="shared" si="2"/>
        <v>2.6853745247584059E-2</v>
      </c>
    </row>
    <row r="28" spans="1:6">
      <c r="A28" s="2" t="s">
        <v>336</v>
      </c>
      <c r="B28" s="18">
        <v>1346951</v>
      </c>
      <c r="C28" s="19">
        <f t="shared" si="0"/>
        <v>4.4058224447353758E-2</v>
      </c>
      <c r="D28" s="21">
        <v>6.9999999999999993E-3</v>
      </c>
      <c r="E28" s="14">
        <f t="shared" si="1"/>
        <v>3.6800620106607562E-2</v>
      </c>
      <c r="F28" s="23">
        <f t="shared" si="2"/>
        <v>2.5152566424588452E-2</v>
      </c>
    </row>
    <row r="29" spans="1:6">
      <c r="A29" s="2" t="s">
        <v>337</v>
      </c>
      <c r="B29" s="18">
        <v>1290111</v>
      </c>
      <c r="C29" s="19">
        <f t="shared" si="0"/>
        <v>3.4212659116762183E-2</v>
      </c>
      <c r="D29" s="21">
        <v>6.9999999999999993E-3</v>
      </c>
      <c r="E29" s="14">
        <f t="shared" si="1"/>
        <v>2.7023494654182967E-2</v>
      </c>
      <c r="F29" s="23">
        <f t="shared" si="2"/>
        <v>1.5359169188221621E-2</v>
      </c>
    </row>
    <row r="30" spans="1:6">
      <c r="A30" s="2" t="s">
        <v>338</v>
      </c>
      <c r="B30" s="18">
        <v>1247433</v>
      </c>
      <c r="C30" s="19">
        <f t="shared" si="0"/>
        <v>2.6770729330344908E-2</v>
      </c>
      <c r="D30" s="21">
        <v>9.0000000000000011E-3</v>
      </c>
      <c r="E30" s="14">
        <f t="shared" si="1"/>
        <v>1.761221935613988E-2</v>
      </c>
      <c r="F30" s="23">
        <f t="shared" si="2"/>
        <v>9.8857470067924107E-3</v>
      </c>
    </row>
    <row r="31" spans="1:6">
      <c r="A31" s="2" t="s">
        <v>339</v>
      </c>
      <c r="B31" s="18">
        <v>1214909</v>
      </c>
      <c r="C31" s="19">
        <f t="shared" si="0"/>
        <v>3.6332354075181095E-2</v>
      </c>
      <c r="D31" s="21">
        <v>1.1000000000000001E-2</v>
      </c>
      <c r="E31" s="14">
        <f t="shared" si="1"/>
        <v>2.5056730044689557E-2</v>
      </c>
      <c r="F31" s="23">
        <f t="shared" si="2"/>
        <v>6.0950387034729879E-3</v>
      </c>
    </row>
    <row r="32" spans="1:6">
      <c r="A32" s="2" t="s">
        <v>340</v>
      </c>
      <c r="B32" s="18">
        <v>1172316</v>
      </c>
      <c r="C32" s="19">
        <f t="shared" si="0"/>
        <v>3.3539544712780783E-2</v>
      </c>
      <c r="D32" s="21">
        <v>1.3999999999999999E-2</v>
      </c>
      <c r="E32" s="14">
        <f t="shared" si="1"/>
        <v>1.9269767961322293E-2</v>
      </c>
      <c r="F32" s="23">
        <f t="shared" si="2"/>
        <v>5.2386254653711047E-3</v>
      </c>
    </row>
    <row r="33" spans="1:6">
      <c r="A33" s="2" t="s">
        <v>341</v>
      </c>
      <c r="B33" s="18">
        <v>1134273</v>
      </c>
      <c r="C33" s="19">
        <f t="shared" si="0"/>
        <v>1.1541641138967888E-2</v>
      </c>
      <c r="D33" s="21">
        <v>2.4E-2</v>
      </c>
      <c r="E33" s="14">
        <f t="shared" si="1"/>
        <v>-1.2166366075226587E-2</v>
      </c>
      <c r="F33" s="23">
        <f t="shared" si="2"/>
        <v>9.6938943681956109E-3</v>
      </c>
    </row>
    <row r="34" spans="1:6">
      <c r="A34" s="2" t="s">
        <v>342</v>
      </c>
      <c r="B34" s="18">
        <v>1121331</v>
      </c>
      <c r="C34" s="19">
        <f t="shared" si="0"/>
        <v>3.4644357178183108E-2</v>
      </c>
      <c r="D34" s="21">
        <v>3.5000000000000003E-2</v>
      </c>
      <c r="E34" s="14">
        <f t="shared" si="1"/>
        <v>-3.4361625296308596E-4</v>
      </c>
      <c r="F34" s="23">
        <f t="shared" si="2"/>
        <v>2.2462592014955575E-2</v>
      </c>
    </row>
    <row r="35" spans="1:6">
      <c r="A35" s="2" t="s">
        <v>343</v>
      </c>
      <c r="B35" s="18">
        <v>1083784</v>
      </c>
      <c r="C35" s="19">
        <f t="shared" si="0"/>
        <v>3.7606366275284728E-2</v>
      </c>
      <c r="D35" s="21">
        <v>3.9E-2</v>
      </c>
      <c r="E35" s="14">
        <f t="shared" si="1"/>
        <v>-1.3413221604572367E-3</v>
      </c>
      <c r="F35" s="23">
        <f t="shared" si="2"/>
        <v>2.6409862363151949E-2</v>
      </c>
    </row>
    <row r="36" spans="1:6">
      <c r="A36" s="2" t="s">
        <v>344</v>
      </c>
      <c r="B36" s="18">
        <v>1044504</v>
      </c>
      <c r="C36" s="19">
        <f t="shared" si="0"/>
        <v>5.548100242522231E-2</v>
      </c>
      <c r="D36" s="21">
        <v>3.4000000000000002E-2</v>
      </c>
      <c r="E36" s="14">
        <f t="shared" si="1"/>
        <v>2.0774663854180142E-2</v>
      </c>
      <c r="F36" s="23">
        <f t="shared" si="2"/>
        <v>3.6419935192453942E-2</v>
      </c>
    </row>
    <row r="37" spans="1:6">
      <c r="A37" s="2" t="s">
        <v>345</v>
      </c>
      <c r="B37" s="18">
        <v>989600</v>
      </c>
      <c r="C37" s="19">
        <f t="shared" si="0"/>
        <v>7.9041772524560849E-2</v>
      </c>
      <c r="D37" s="21">
        <v>3.6000000000000004E-2</v>
      </c>
      <c r="E37" s="14">
        <f t="shared" si="1"/>
        <v>4.1546112475444819E-2</v>
      </c>
      <c r="F37" s="23">
        <f t="shared" si="2"/>
        <v>3.4986362939730363E-2</v>
      </c>
    </row>
    <row r="38" spans="1:6">
      <c r="A38" s="2" t="s">
        <v>346</v>
      </c>
      <c r="B38" s="18">
        <v>917110</v>
      </c>
      <c r="C38" s="19">
        <f t="shared" si="0"/>
        <v>8.0072404456854693E-2</v>
      </c>
      <c r="D38" s="21">
        <v>2.7000000000000003E-2</v>
      </c>
      <c r="E38" s="14">
        <f t="shared" si="1"/>
        <v>5.167712215857323E-2</v>
      </c>
      <c r="F38" s="23">
        <f t="shared" si="2"/>
        <v>2.9404920248247902E-2</v>
      </c>
    </row>
    <row r="39" spans="1:6">
      <c r="A39" s="2" t="s">
        <v>347</v>
      </c>
      <c r="B39" s="18">
        <v>849119</v>
      </c>
      <c r="C39" s="19">
        <f t="shared" si="0"/>
        <v>5.0993910288147343E-2</v>
      </c>
      <c r="D39" s="21">
        <v>3.1E-2</v>
      </c>
      <c r="E39" s="14">
        <f t="shared" si="1"/>
        <v>1.9392735488018786E-2</v>
      </c>
      <c r="F39" s="23">
        <f t="shared" si="2"/>
        <v>2.1603200212643704E-2</v>
      </c>
    </row>
    <row r="40" spans="1:6">
      <c r="A40" s="2" t="s">
        <v>348</v>
      </c>
      <c r="B40" s="18">
        <v>807920</v>
      </c>
      <c r="C40" s="19">
        <f t="shared" si="0"/>
        <v>7.7024186119676166E-2</v>
      </c>
      <c r="D40" s="21">
        <v>2.7000000000000003E-2</v>
      </c>
      <c r="E40" s="14">
        <f t="shared" si="1"/>
        <v>4.8709041986052748E-2</v>
      </c>
      <c r="F40" s="23">
        <f t="shared" si="2"/>
        <v>2.2979071200213141E-2</v>
      </c>
    </row>
    <row r="41" spans="1:6">
      <c r="A41" s="2" t="s">
        <v>349</v>
      </c>
      <c r="B41" s="18">
        <v>750141</v>
      </c>
      <c r="C41" s="19">
        <f t="shared" si="0"/>
        <v>7.2395997140814863E-2</v>
      </c>
      <c r="D41" s="21">
        <v>5.7999999999999996E-2</v>
      </c>
      <c r="E41" s="14">
        <f t="shared" si="1"/>
        <v>1.3606802590562239E-2</v>
      </c>
      <c r="F41" s="23">
        <f t="shared" si="2"/>
        <v>1.2163622820541309E-2</v>
      </c>
    </row>
    <row r="42" spans="1:6">
      <c r="A42" s="2" t="s">
        <v>350</v>
      </c>
      <c r="B42" s="18">
        <v>699500</v>
      </c>
      <c r="C42" s="19">
        <f t="shared" si="0"/>
        <v>8.864817754536683E-2</v>
      </c>
      <c r="D42" s="21">
        <v>7.400000000000001E-2</v>
      </c>
      <c r="E42" s="14">
        <f t="shared" si="1"/>
        <v>1.3638899018032502E-2</v>
      </c>
      <c r="F42" s="23">
        <f t="shared" si="2"/>
        <v>9.08667126286462E-3</v>
      </c>
    </row>
    <row r="43" spans="1:6">
      <c r="A43" s="2" t="s">
        <v>351</v>
      </c>
      <c r="B43" s="18">
        <v>642540</v>
      </c>
      <c r="C43" s="19">
        <f t="shared" si="0"/>
        <v>0.10988470009068532</v>
      </c>
      <c r="D43" s="21">
        <v>9.6000000000000002E-2</v>
      </c>
      <c r="E43" s="14">
        <f t="shared" si="1"/>
        <v>1.2668521980552239E-2</v>
      </c>
      <c r="F43" s="23">
        <f t="shared" si="2"/>
        <v>1.2646387027897688E-2</v>
      </c>
    </row>
    <row r="44" spans="1:6">
      <c r="A44" s="2" t="s">
        <v>352</v>
      </c>
      <c r="B44" s="18">
        <v>578925</v>
      </c>
      <c r="C44" s="19">
        <f t="shared" si="0"/>
        <v>0.14737219709611823</v>
      </c>
      <c r="D44" s="21">
        <v>0.11800000000000001</v>
      </c>
      <c r="E44" s="14">
        <f t="shared" si="1"/>
        <v>2.6272090425865979E-2</v>
      </c>
      <c r="F44" s="23">
        <f t="shared" si="2"/>
        <v>1.8331019433812636E-2</v>
      </c>
    </row>
    <row r="45" spans="1:6">
      <c r="A45" s="2" t="s">
        <v>353</v>
      </c>
      <c r="B45" s="18">
        <v>504566</v>
      </c>
      <c r="C45" s="19">
        <f t="shared" si="0"/>
        <v>0.1279124612994445</v>
      </c>
      <c r="D45" s="21">
        <v>0.13400000000000001</v>
      </c>
      <c r="E45" s="14">
        <f t="shared" si="1"/>
        <v>-5.368199912306415E-3</v>
      </c>
      <c r="F45" s="23">
        <f t="shared" si="2"/>
        <v>1.9068379842858342E-2</v>
      </c>
    </row>
    <row r="46" spans="1:6">
      <c r="A46" s="2" t="s">
        <v>354</v>
      </c>
      <c r="B46" s="18">
        <v>447345</v>
      </c>
      <c r="C46" s="19">
        <f t="shared" si="0"/>
        <v>0.13398024289527519</v>
      </c>
      <c r="D46" s="21">
        <v>0.13600000000000001</v>
      </c>
      <c r="E46" s="14">
        <f t="shared" si="1"/>
        <v>-1.7779551978212016E-3</v>
      </c>
      <c r="F46" s="23">
        <f t="shared" si="2"/>
        <v>3.0850347108036403E-2</v>
      </c>
    </row>
    <row r="47" spans="1:6">
      <c r="A47" s="2" t="s">
        <v>355</v>
      </c>
      <c r="B47" s="18">
        <v>394491</v>
      </c>
      <c r="C47" s="19">
        <f t="shared" si="0"/>
        <v>0.14283272545026318</v>
      </c>
      <c r="D47" s="21">
        <v>0.10800000000000001</v>
      </c>
      <c r="E47" s="14">
        <f t="shared" si="1"/>
        <v>3.1437477843197836E-2</v>
      </c>
      <c r="F47" s="23">
        <f t="shared" si="2"/>
        <v>3.2773037931741557E-2</v>
      </c>
    </row>
    <row r="48" spans="1:6">
      <c r="A48" s="2" t="s">
        <v>356</v>
      </c>
      <c r="B48" s="18">
        <v>345187</v>
      </c>
      <c r="C48" s="19">
        <f t="shared" si="0"/>
        <v>0.13583102725504842</v>
      </c>
      <c r="D48" s="21">
        <v>9.0999999999999998E-2</v>
      </c>
      <c r="E48" s="14">
        <f t="shared" si="1"/>
        <v>4.1091684010126972E-2</v>
      </c>
      <c r="F48" s="23">
        <f t="shared" si="2"/>
        <v>3.1548157038796411E-2</v>
      </c>
    </row>
    <row r="49" spans="1:6">
      <c r="A49" s="2" t="s">
        <v>357</v>
      </c>
      <c r="B49" s="18">
        <v>303907</v>
      </c>
      <c r="C49" s="19">
        <f t="shared" si="0"/>
        <v>0.12677502836337751</v>
      </c>
      <c r="D49" s="21">
        <v>9.4E-2</v>
      </c>
      <c r="E49" s="14">
        <f t="shared" si="1"/>
        <v>2.9958892471094511E-2</v>
      </c>
      <c r="F49" s="23">
        <f t="shared" si="2"/>
        <v>3.3264789449024154E-2</v>
      </c>
    </row>
    <row r="50" spans="1:6">
      <c r="A50" s="2" t="s">
        <v>358</v>
      </c>
      <c r="B50" s="18">
        <v>269714</v>
      </c>
      <c r="C50" s="19">
        <f t="shared" si="0"/>
        <v>0.15468163350928793</v>
      </c>
      <c r="D50" s="21">
        <v>9.6000000000000002E-2</v>
      </c>
      <c r="E50" s="14">
        <f t="shared" si="1"/>
        <v>5.3541636413583893E-2</v>
      </c>
      <c r="F50" s="23">
        <f t="shared" si="2"/>
        <v>3.7281834636547995E-2</v>
      </c>
    </row>
    <row r="51" spans="1:6">
      <c r="A51" s="2" t="s">
        <v>359</v>
      </c>
      <c r="B51" s="18">
        <v>233583</v>
      </c>
      <c r="C51" s="19">
        <f t="shared" si="0"/>
        <v>0.12676008779334796</v>
      </c>
      <c r="D51" s="21">
        <v>0.11800000000000001</v>
      </c>
      <c r="E51" s="14">
        <f t="shared" si="1"/>
        <v>7.8354989207045644E-3</v>
      </c>
      <c r="F51" s="23">
        <f t="shared" si="2"/>
        <v>3.7613095010043548E-2</v>
      </c>
    </row>
    <row r="52" spans="1:6">
      <c r="A52" s="2" t="s">
        <v>360</v>
      </c>
      <c r="B52" s="18">
        <v>207305</v>
      </c>
      <c r="C52" s="19">
        <f t="shared" si="0"/>
        <v>0.16578096443132292</v>
      </c>
      <c r="D52" s="21">
        <v>0.13699999999999998</v>
      </c>
      <c r="E52" s="14">
        <f t="shared" si="1"/>
        <v>2.5313073378472106E-2</v>
      </c>
      <c r="F52" s="23">
        <f t="shared" si="2"/>
        <v>4.8943096854718829E-2</v>
      </c>
    </row>
    <row r="53" spans="1:6">
      <c r="A53" s="2" t="s">
        <v>361</v>
      </c>
      <c r="B53" s="18">
        <v>177825</v>
      </c>
      <c r="C53" s="19">
        <f t="shared" si="0"/>
        <v>0.14624493189890225</v>
      </c>
      <c r="D53" s="21">
        <v>9.1999999999999998E-2</v>
      </c>
      <c r="E53" s="14">
        <f t="shared" si="1"/>
        <v>4.9674846061265709E-2</v>
      </c>
      <c r="F53" s="23">
        <f t="shared" si="2"/>
        <v>5.9802310812021454E-2</v>
      </c>
    </row>
    <row r="54" spans="1:6">
      <c r="A54" s="2" t="s">
        <v>362</v>
      </c>
      <c r="B54" s="18">
        <v>155137</v>
      </c>
      <c r="C54" s="19">
        <f t="shared" si="0"/>
        <v>0.11514685375005392</v>
      </c>
      <c r="D54" s="21">
        <v>6.2E-2</v>
      </c>
      <c r="E54" s="14">
        <f t="shared" si="1"/>
        <v>5.00441184087137E-2</v>
      </c>
      <c r="F54" s="23">
        <f t="shared" si="2"/>
        <v>5.8468778174659029E-2</v>
      </c>
    </row>
    <row r="55" spans="1:6">
      <c r="A55" s="2" t="s">
        <v>363</v>
      </c>
      <c r="B55" s="18">
        <v>139118</v>
      </c>
      <c r="C55" s="19">
        <f t="shared" si="0"/>
        <v>0.11534422076308215</v>
      </c>
      <c r="D55" s="21">
        <v>5.7000000000000002E-2</v>
      </c>
      <c r="E55" s="14">
        <f t="shared" si="1"/>
        <v>5.5197938281061676E-2</v>
      </c>
      <c r="F55" s="23">
        <f t="shared" si="2"/>
        <v>5.8848694790718435E-2</v>
      </c>
    </row>
    <row r="56" spans="1:6">
      <c r="A56" s="2" t="s">
        <v>364</v>
      </c>
      <c r="B56" s="18">
        <v>124731</v>
      </c>
      <c r="C56" s="19">
        <f t="shared" si="0"/>
        <v>0.11983875456757315</v>
      </c>
      <c r="D56" s="21">
        <v>5.2000000000000005E-2</v>
      </c>
      <c r="E56" s="14">
        <f t="shared" si="1"/>
        <v>6.4485508144080939E-2</v>
      </c>
      <c r="F56" s="23">
        <f t="shared" si="2"/>
        <v>5.872017943896668E-2</v>
      </c>
    </row>
    <row r="57" spans="1:6">
      <c r="A57" s="2" t="s">
        <v>365</v>
      </c>
      <c r="B57" s="18">
        <v>111383</v>
      </c>
      <c r="C57" s="19">
        <f t="shared" si="0"/>
        <v>0.14978373747070908</v>
      </c>
      <c r="D57" s="21">
        <v>6.5000000000000002E-2</v>
      </c>
      <c r="E57" s="14">
        <f t="shared" si="1"/>
        <v>7.9609143164985241E-2</v>
      </c>
      <c r="F57" s="23">
        <f t="shared" si="2"/>
        <v>5.6612281668967632E-2</v>
      </c>
    </row>
    <row r="58" spans="1:6">
      <c r="A58" s="2" t="s">
        <v>366</v>
      </c>
      <c r="B58" s="18">
        <v>96873</v>
      </c>
      <c r="C58" s="19">
        <f t="shared" si="0"/>
        <v>8.9942506103804054E-2</v>
      </c>
      <c r="D58" s="21">
        <v>4.4999999999999998E-2</v>
      </c>
      <c r="E58" s="14">
        <f t="shared" si="1"/>
        <v>4.3007182874453598E-2</v>
      </c>
      <c r="F58" s="23">
        <f t="shared" si="2"/>
        <v>5.5230616998281731E-2</v>
      </c>
    </row>
    <row r="59" spans="1:6">
      <c r="A59" s="2" t="s">
        <v>367</v>
      </c>
      <c r="B59" s="18">
        <v>88879</v>
      </c>
      <c r="C59" s="19">
        <f t="shared" si="0"/>
        <v>8.0346181429213917E-2</v>
      </c>
      <c r="D59" s="21">
        <v>2.7000000000000003E-2</v>
      </c>
      <c r="E59" s="14">
        <f t="shared" si="1"/>
        <v>5.194370148901073E-2</v>
      </c>
      <c r="F59" s="23">
        <f t="shared" si="2"/>
        <v>6.0406192469900158E-2</v>
      </c>
    </row>
    <row r="60" spans="1:6">
      <c r="A60" s="2" t="s">
        <v>368</v>
      </c>
      <c r="B60" s="18">
        <v>82269</v>
      </c>
      <c r="C60" s="19">
        <f t="shared" si="0"/>
        <v>8.3028356283404867E-2</v>
      </c>
      <c r="D60" s="21">
        <v>2.7000000000000003E-2</v>
      </c>
      <c r="E60" s="14">
        <f t="shared" si="1"/>
        <v>5.4555361522302892E-2</v>
      </c>
      <c r="F60" s="23">
        <f t="shared" si="2"/>
        <v>6.3696441561435127E-2</v>
      </c>
    </row>
    <row r="61" spans="1:6">
      <c r="A61" s="2" t="s">
        <v>369</v>
      </c>
      <c r="B61" s="18">
        <v>75962</v>
      </c>
      <c r="C61" s="19">
        <f t="shared" si="0"/>
        <v>8.0294669776437802E-2</v>
      </c>
      <c r="D61" s="21">
        <v>2.5000000000000001E-2</v>
      </c>
      <c r="E61" s="14">
        <f t="shared" si="1"/>
        <v>5.3946019294085712E-2</v>
      </c>
      <c r="F61" s="23">
        <f t="shared" si="2"/>
        <v>6.2647398176530131E-2</v>
      </c>
    </row>
    <row r="62" spans="1:6">
      <c r="A62" s="2" t="s">
        <v>370</v>
      </c>
      <c r="B62" s="18">
        <v>70316</v>
      </c>
      <c r="C62" s="19">
        <f t="shared" si="0"/>
        <v>0.10917264768514867</v>
      </c>
      <c r="D62" s="21">
        <v>3.4000000000000002E-2</v>
      </c>
      <c r="E62" s="14">
        <f t="shared" si="1"/>
        <v>7.2700819811555739E-2</v>
      </c>
      <c r="F62" s="23">
        <f t="shared" si="2"/>
        <v>6.5660457806467051E-2</v>
      </c>
    </row>
    <row r="63" spans="1:6">
      <c r="A63" s="2" t="s">
        <v>371</v>
      </c>
      <c r="B63" s="18">
        <v>63395</v>
      </c>
      <c r="C63" s="19">
        <f t="shared" si="0"/>
        <v>0.12019154312370788</v>
      </c>
      <c r="D63" s="21">
        <v>4.8000000000000001E-2</v>
      </c>
      <c r="E63" s="14">
        <f t="shared" si="1"/>
        <v>6.8885060232545703E-2</v>
      </c>
      <c r="F63" s="23">
        <f t="shared" si="2"/>
        <v>5.6854192994575128E-2</v>
      </c>
    </row>
    <row r="64" spans="1:6">
      <c r="A64" s="2" t="s">
        <v>372</v>
      </c>
      <c r="B64" s="18">
        <v>56593</v>
      </c>
      <c r="C64" s="19">
        <f t="shared" si="0"/>
        <v>0.11967790440012663</v>
      </c>
      <c r="D64" s="21">
        <v>4.8000000000000001E-2</v>
      </c>
      <c r="E64" s="14">
        <f t="shared" si="1"/>
        <v>6.8394946946685575E-2</v>
      </c>
      <c r="F64" s="23">
        <f t="shared" si="2"/>
        <v>4.3632977724020042E-2</v>
      </c>
    </row>
    <row r="65" spans="1:6">
      <c r="A65" s="2" t="s">
        <v>373</v>
      </c>
      <c r="B65" s="18">
        <v>50544</v>
      </c>
      <c r="C65" s="19">
        <f t="shared" si="0"/>
        <v>8.3937379369504614E-2</v>
      </c>
      <c r="D65" s="21">
        <v>3.3000000000000002E-2</v>
      </c>
      <c r="E65" s="14">
        <f t="shared" si="1"/>
        <v>4.9310144597777938E-2</v>
      </c>
      <c r="F65" s="23">
        <f t="shared" si="2"/>
        <v>4.9411882907220803E-2</v>
      </c>
    </row>
    <row r="66" spans="1:6">
      <c r="A66" s="2" t="s">
        <v>374</v>
      </c>
      <c r="B66" s="18">
        <v>46630</v>
      </c>
      <c r="C66" s="19">
        <f t="shared" si="0"/>
        <v>0.10749572487174615</v>
      </c>
      <c r="D66" s="21">
        <v>3.6000000000000004E-2</v>
      </c>
      <c r="E66" s="14">
        <f t="shared" si="1"/>
        <v>6.9011317443770315E-2</v>
      </c>
      <c r="F66" s="23">
        <f t="shared" si="2"/>
        <v>5.1132024567939596E-2</v>
      </c>
    </row>
    <row r="67" spans="1:6">
      <c r="A67" s="2" t="s">
        <v>375</v>
      </c>
      <c r="B67" s="18">
        <v>42104</v>
      </c>
      <c r="C67" s="19">
        <f t="shared" ref="C67:C76" si="3">(B67-B68)/B68</f>
        <v>9.2447004488726295E-2</v>
      </c>
      <c r="D67" s="21">
        <v>6.2E-2</v>
      </c>
      <c r="E67" s="14">
        <f t="shared" ref="E67:E76" si="4">(1+C67)/(1+D67)-1</f>
        <v>2.8669495752096097E-2</v>
      </c>
      <c r="F67" s="23">
        <f t="shared" ref="F67:F72" si="5">AVERAGE(E67:E71)</f>
        <v>5.0278713158520547E-2</v>
      </c>
    </row>
    <row r="68" spans="1:6">
      <c r="A68" s="2" t="s">
        <v>376</v>
      </c>
      <c r="B68" s="18">
        <v>38541</v>
      </c>
      <c r="C68" s="19">
        <f t="shared" si="3"/>
        <v>0.15419861044561572</v>
      </c>
      <c r="D68" s="21">
        <v>0.151</v>
      </c>
      <c r="E68" s="14">
        <f t="shared" si="4"/>
        <v>2.7789838797702693E-3</v>
      </c>
      <c r="F68" s="23">
        <f t="shared" si="5"/>
        <v>5.6296969422951371E-2</v>
      </c>
    </row>
    <row r="69" spans="1:6">
      <c r="A69" s="2" t="s">
        <v>377</v>
      </c>
      <c r="B69" s="18">
        <v>33392</v>
      </c>
      <c r="C69" s="19">
        <f t="shared" si="3"/>
        <v>0.13020815704856997</v>
      </c>
      <c r="D69" s="21">
        <v>0.03</v>
      </c>
      <c r="E69" s="14">
        <f t="shared" si="4"/>
        <v>9.7289472862689408E-2</v>
      </c>
      <c r="F69" s="23">
        <f t="shared" si="5"/>
        <v>6.6545671973499143E-2</v>
      </c>
    </row>
    <row r="70" spans="1:6">
      <c r="A70" s="2" t="s">
        <v>378</v>
      </c>
      <c r="B70" s="18">
        <v>29545</v>
      </c>
      <c r="C70" s="19">
        <f t="shared" si="3"/>
        <v>0.1023431087232296</v>
      </c>
      <c r="D70" s="21">
        <v>4.2000000000000003E-2</v>
      </c>
      <c r="E70" s="14">
        <f t="shared" si="4"/>
        <v>5.7910852901371879E-2</v>
      </c>
      <c r="F70" s="23">
        <f t="shared" si="5"/>
        <v>5.5545875609791337E-2</v>
      </c>
    </row>
    <row r="71" spans="1:6">
      <c r="A71" s="2" t="s">
        <v>379</v>
      </c>
      <c r="B71" s="18">
        <v>26802</v>
      </c>
      <c r="C71" s="19">
        <f t="shared" si="3"/>
        <v>7.5392208000641975E-2</v>
      </c>
      <c r="D71" s="21">
        <v>0.01</v>
      </c>
      <c r="E71" s="14">
        <f t="shared" si="4"/>
        <v>6.4744760396675094E-2</v>
      </c>
      <c r="F71" s="23">
        <f t="shared" si="5"/>
        <v>6.0738440639085622E-2</v>
      </c>
    </row>
    <row r="72" spans="1:6">
      <c r="A72" s="2" t="s">
        <v>380</v>
      </c>
      <c r="B72" s="18">
        <v>24923</v>
      </c>
      <c r="C72" s="19">
        <f t="shared" si="3"/>
        <v>6.2995820182547124E-2</v>
      </c>
      <c r="D72" s="21">
        <v>4.0000000000000001E-3</v>
      </c>
      <c r="E72" s="14">
        <f t="shared" si="4"/>
        <v>5.8760777074250203E-2</v>
      </c>
      <c r="F72" s="23">
        <f t="shared" si="5"/>
        <v>6.0932254780669173E-2</v>
      </c>
    </row>
    <row r="73" spans="1:6">
      <c r="A73" s="2" t="s">
        <v>381</v>
      </c>
      <c r="B73" s="18">
        <v>23446</v>
      </c>
      <c r="C73" s="19">
        <f t="shared" si="3"/>
        <v>3.6104114189756509E-2</v>
      </c>
      <c r="D73" s="21">
        <v>-1.7000000000000001E-2</v>
      </c>
      <c r="E73" s="14">
        <f t="shared" si="4"/>
        <v>5.4022496632509132E-2</v>
      </c>
      <c r="F73" s="23"/>
    </row>
    <row r="74" spans="1:6">
      <c r="A74" s="2" t="s">
        <v>382</v>
      </c>
      <c r="B74" s="18">
        <v>22629</v>
      </c>
      <c r="C74" s="19">
        <f t="shared" si="3"/>
        <v>0.16632305947840428</v>
      </c>
      <c r="D74" s="21">
        <v>0.11900000000000001</v>
      </c>
      <c r="E74" s="14">
        <f t="shared" si="4"/>
        <v>4.2290491044150391E-2</v>
      </c>
      <c r="F74" s="23"/>
    </row>
    <row r="75" spans="1:6">
      <c r="A75" s="2" t="s">
        <v>383</v>
      </c>
      <c r="B75" s="18">
        <v>19402</v>
      </c>
      <c r="C75" s="19">
        <f t="shared" si="3"/>
        <v>0.25946121389159366</v>
      </c>
      <c r="D75" s="21">
        <v>0.16200000000000001</v>
      </c>
      <c r="E75" s="14">
        <f t="shared" si="4"/>
        <v>8.3873678047843292E-2</v>
      </c>
      <c r="F75" s="23"/>
    </row>
    <row r="76" spans="1:6">
      <c r="A76" s="2" t="s">
        <v>384</v>
      </c>
      <c r="B76" s="18">
        <v>15405</v>
      </c>
      <c r="C76" s="19">
        <f t="shared" si="3"/>
        <v>0.17228521421505213</v>
      </c>
      <c r="D76" s="21">
        <v>0.1</v>
      </c>
      <c r="E76" s="14">
        <f t="shared" si="4"/>
        <v>6.5713831104592835E-2</v>
      </c>
      <c r="F76" s="23"/>
    </row>
    <row r="77" spans="1:6">
      <c r="A77" s="2" t="s">
        <v>385</v>
      </c>
      <c r="B77" s="18">
        <v>13141</v>
      </c>
      <c r="C77" s="19"/>
    </row>
  </sheetData>
  <sortState ref="A2:B302">
    <sortCondition descending="1" ref="A2:A302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8"/>
  <sheetViews>
    <sheetView workbookViewId="0">
      <selection activeCell="F17" sqref="F17"/>
    </sheetView>
  </sheetViews>
  <sheetFormatPr defaultRowHeight="13.15"/>
  <cols>
    <col min="1" max="1" width="6.796875" style="6" bestFit="1" customWidth="1"/>
    <col min="2" max="2" width="42.73046875" style="6" customWidth="1"/>
    <col min="3" max="3" width="8.6640625" style="7" bestFit="1" customWidth="1"/>
    <col min="4" max="4" width="9.06640625" style="6"/>
    <col min="5" max="5" width="10.53125" style="6" bestFit="1" customWidth="1"/>
    <col min="6" max="16384" width="9.06640625" style="6"/>
  </cols>
  <sheetData>
    <row r="1" spans="1:5">
      <c r="A1" s="4" t="s">
        <v>397</v>
      </c>
      <c r="B1" s="5" t="s">
        <v>306</v>
      </c>
    </row>
    <row r="2" spans="1:5">
      <c r="B2" s="8" t="s">
        <v>1</v>
      </c>
      <c r="C2" s="8"/>
      <c r="D2" s="9"/>
    </row>
    <row r="3" spans="1:5">
      <c r="A3" s="4" t="s">
        <v>0</v>
      </c>
      <c r="B3" s="4" t="s">
        <v>307</v>
      </c>
      <c r="C3" s="4" t="s">
        <v>308</v>
      </c>
      <c r="D3" s="4" t="s">
        <v>309</v>
      </c>
    </row>
    <row r="4" spans="1:5">
      <c r="A4" s="10" t="s">
        <v>2</v>
      </c>
      <c r="B4" s="11">
        <v>735637</v>
      </c>
      <c r="C4" s="3">
        <f>IF(RIGHT(A4, 2)="T4", SUM(B4:B7), "")</f>
        <v>2921207</v>
      </c>
      <c r="D4" s="9" t="str">
        <f>IF(RIGHT(A4,2)="T4",LEFT(A4,4),"")</f>
        <v>2024</v>
      </c>
      <c r="E4" s="12"/>
    </row>
    <row r="5" spans="1:5">
      <c r="A5" s="10" t="s">
        <v>3</v>
      </c>
      <c r="B5" s="11">
        <v>735960</v>
      </c>
      <c r="C5" s="3" t="str">
        <f t="shared" ref="C5:C68" si="0">IF(RIGHT(A5, 2)="T4", SUM(B5:B8), "")</f>
        <v/>
      </c>
      <c r="D5" s="9" t="str">
        <f t="shared" ref="D5:D68" si="1">IF(RIGHT(A5,2)="T4",LEFT(A5,4),"")</f>
        <v/>
      </c>
    </row>
    <row r="6" spans="1:5">
      <c r="A6" s="10" t="s">
        <v>4</v>
      </c>
      <c r="B6" s="11">
        <v>725198</v>
      </c>
      <c r="C6" s="3" t="str">
        <f t="shared" si="0"/>
        <v/>
      </c>
      <c r="D6" s="9" t="str">
        <f t="shared" si="1"/>
        <v/>
      </c>
    </row>
    <row r="7" spans="1:5">
      <c r="A7" s="10" t="s">
        <v>5</v>
      </c>
      <c r="B7" s="11">
        <v>724412</v>
      </c>
      <c r="C7" s="3" t="str">
        <f t="shared" si="0"/>
        <v/>
      </c>
      <c r="D7" s="9" t="str">
        <f t="shared" si="1"/>
        <v/>
      </c>
    </row>
    <row r="8" spans="1:5">
      <c r="A8" s="10" t="s">
        <v>6</v>
      </c>
      <c r="B8" s="11">
        <v>720599</v>
      </c>
      <c r="C8" s="3">
        <f t="shared" si="0"/>
        <v>2830199</v>
      </c>
      <c r="D8" s="9" t="str">
        <f t="shared" si="1"/>
        <v>2023</v>
      </c>
    </row>
    <row r="9" spans="1:5">
      <c r="A9" s="10" t="s">
        <v>7</v>
      </c>
      <c r="B9" s="11">
        <v>711469</v>
      </c>
      <c r="C9" s="3" t="str">
        <f t="shared" si="0"/>
        <v/>
      </c>
      <c r="D9" s="9" t="str">
        <f t="shared" si="1"/>
        <v/>
      </c>
    </row>
    <row r="10" spans="1:5">
      <c r="A10" s="10" t="s">
        <v>8</v>
      </c>
      <c r="B10" s="11">
        <v>706856</v>
      </c>
      <c r="C10" s="3" t="str">
        <f t="shared" si="0"/>
        <v/>
      </c>
      <c r="D10" s="9" t="str">
        <f t="shared" si="1"/>
        <v/>
      </c>
    </row>
    <row r="11" spans="1:5">
      <c r="A11" s="10" t="s">
        <v>9</v>
      </c>
      <c r="B11" s="11">
        <v>691275</v>
      </c>
      <c r="C11" s="3" t="str">
        <f t="shared" si="0"/>
        <v/>
      </c>
      <c r="D11" s="9" t="str">
        <f t="shared" si="1"/>
        <v/>
      </c>
    </row>
    <row r="12" spans="1:5">
      <c r="A12" s="10" t="s">
        <v>10</v>
      </c>
      <c r="B12" s="11">
        <v>680704</v>
      </c>
      <c r="C12" s="3">
        <f t="shared" si="0"/>
        <v>2652811</v>
      </c>
      <c r="D12" s="9" t="str">
        <f t="shared" si="1"/>
        <v>2022</v>
      </c>
    </row>
    <row r="13" spans="1:5">
      <c r="A13" s="10" t="s">
        <v>11</v>
      </c>
      <c r="B13" s="11">
        <v>668111</v>
      </c>
      <c r="C13" s="3" t="str">
        <f t="shared" si="0"/>
        <v/>
      </c>
      <c r="D13" s="9" t="str">
        <f t="shared" si="1"/>
        <v/>
      </c>
    </row>
    <row r="14" spans="1:5">
      <c r="A14" s="10" t="s">
        <v>12</v>
      </c>
      <c r="B14" s="11">
        <v>655205</v>
      </c>
      <c r="C14" s="3" t="str">
        <f t="shared" si="0"/>
        <v/>
      </c>
      <c r="D14" s="9" t="str">
        <f t="shared" si="1"/>
        <v/>
      </c>
    </row>
    <row r="15" spans="1:5">
      <c r="A15" s="10" t="s">
        <v>13</v>
      </c>
      <c r="B15" s="11">
        <v>648791</v>
      </c>
      <c r="C15" s="3" t="str">
        <f t="shared" si="0"/>
        <v/>
      </c>
      <c r="D15" s="9" t="str">
        <f t="shared" si="1"/>
        <v/>
      </c>
    </row>
    <row r="16" spans="1:5">
      <c r="A16" s="10" t="s">
        <v>14</v>
      </c>
      <c r="B16" s="11">
        <v>643479</v>
      </c>
      <c r="C16" s="3">
        <f t="shared" si="0"/>
        <v>2504873</v>
      </c>
      <c r="D16" s="9" t="str">
        <f t="shared" si="1"/>
        <v>2021</v>
      </c>
    </row>
    <row r="17" spans="1:4">
      <c r="A17" s="10" t="s">
        <v>15</v>
      </c>
      <c r="B17" s="11">
        <v>637229</v>
      </c>
      <c r="C17" s="3" t="str">
        <f t="shared" si="0"/>
        <v/>
      </c>
      <c r="D17" s="9" t="str">
        <f t="shared" si="1"/>
        <v/>
      </c>
    </row>
    <row r="18" spans="1:4">
      <c r="A18" s="10" t="s">
        <v>16</v>
      </c>
      <c r="B18" s="11">
        <v>617209</v>
      </c>
      <c r="C18" s="3" t="str">
        <f t="shared" si="0"/>
        <v/>
      </c>
      <c r="D18" s="9" t="str">
        <f t="shared" si="1"/>
        <v/>
      </c>
    </row>
    <row r="19" spans="1:4">
      <c r="A19" s="10" t="s">
        <v>17</v>
      </c>
      <c r="B19" s="11">
        <v>606956</v>
      </c>
      <c r="C19" s="3" t="str">
        <f t="shared" si="0"/>
        <v/>
      </c>
      <c r="D19" s="9" t="str">
        <f t="shared" si="1"/>
        <v/>
      </c>
    </row>
    <row r="20" spans="1:4">
      <c r="A20" s="10" t="s">
        <v>18</v>
      </c>
      <c r="B20" s="11">
        <v>601009</v>
      </c>
      <c r="C20" s="3">
        <f t="shared" si="0"/>
        <v>2317293</v>
      </c>
      <c r="D20" s="9" t="str">
        <f t="shared" si="1"/>
        <v>2020</v>
      </c>
    </row>
    <row r="21" spans="1:4">
      <c r="A21" s="10" t="s">
        <v>19</v>
      </c>
      <c r="B21" s="11">
        <v>596107</v>
      </c>
      <c r="C21" s="3" t="str">
        <f t="shared" si="0"/>
        <v/>
      </c>
      <c r="D21" s="9" t="str">
        <f t="shared" si="1"/>
        <v/>
      </c>
    </row>
    <row r="22" spans="1:4">
      <c r="A22" s="10" t="s">
        <v>20</v>
      </c>
      <c r="B22" s="11">
        <v>533206</v>
      </c>
      <c r="C22" s="3" t="str">
        <f t="shared" si="0"/>
        <v/>
      </c>
      <c r="D22" s="9" t="str">
        <f t="shared" si="1"/>
        <v/>
      </c>
    </row>
    <row r="23" spans="1:4">
      <c r="A23" s="10" t="s">
        <v>21</v>
      </c>
      <c r="B23" s="11">
        <v>586971</v>
      </c>
      <c r="C23" s="3" t="str">
        <f t="shared" si="0"/>
        <v/>
      </c>
      <c r="D23" s="9" t="str">
        <f t="shared" si="1"/>
        <v/>
      </c>
    </row>
    <row r="24" spans="1:4">
      <c r="A24" s="10" t="s">
        <v>22</v>
      </c>
      <c r="B24" s="11">
        <v>610106</v>
      </c>
      <c r="C24" s="3">
        <f t="shared" si="0"/>
        <v>2435248</v>
      </c>
      <c r="D24" s="9" t="str">
        <f t="shared" si="1"/>
        <v>2019</v>
      </c>
    </row>
    <row r="25" spans="1:4">
      <c r="A25" s="10" t="s">
        <v>23</v>
      </c>
      <c r="B25" s="11">
        <v>611344</v>
      </c>
      <c r="C25" s="3" t="str">
        <f t="shared" si="0"/>
        <v/>
      </c>
      <c r="D25" s="9" t="str">
        <f t="shared" si="1"/>
        <v/>
      </c>
    </row>
    <row r="26" spans="1:4">
      <c r="A26" s="10" t="s">
        <v>24</v>
      </c>
      <c r="B26" s="11">
        <v>609492</v>
      </c>
      <c r="C26" s="3" t="str">
        <f t="shared" si="0"/>
        <v/>
      </c>
      <c r="D26" s="9" t="str">
        <f t="shared" si="1"/>
        <v/>
      </c>
    </row>
    <row r="27" spans="1:4">
      <c r="A27" s="10" t="s">
        <v>25</v>
      </c>
      <c r="B27" s="11">
        <v>604306</v>
      </c>
      <c r="C27" s="3" t="str">
        <f t="shared" si="0"/>
        <v/>
      </c>
      <c r="D27" s="9" t="str">
        <f t="shared" si="1"/>
        <v/>
      </c>
    </row>
    <row r="28" spans="1:4">
      <c r="A28" s="10" t="s">
        <v>26</v>
      </c>
      <c r="B28" s="11">
        <v>597137</v>
      </c>
      <c r="C28" s="3">
        <f t="shared" si="0"/>
        <v>2356934</v>
      </c>
      <c r="D28" s="9" t="str">
        <f t="shared" si="1"/>
        <v>2018</v>
      </c>
    </row>
    <row r="29" spans="1:4">
      <c r="A29" s="10" t="s">
        <v>27</v>
      </c>
      <c r="B29" s="11">
        <v>591525</v>
      </c>
      <c r="C29" s="3" t="str">
        <f t="shared" si="0"/>
        <v/>
      </c>
      <c r="D29" s="9" t="str">
        <f t="shared" si="1"/>
        <v/>
      </c>
    </row>
    <row r="30" spans="1:4">
      <c r="A30" s="10" t="s">
        <v>28</v>
      </c>
      <c r="B30" s="11">
        <v>585259</v>
      </c>
      <c r="C30" s="3" t="str">
        <f t="shared" si="0"/>
        <v/>
      </c>
      <c r="D30" s="9" t="str">
        <f t="shared" si="1"/>
        <v/>
      </c>
    </row>
    <row r="31" spans="1:4">
      <c r="A31" s="10" t="s">
        <v>29</v>
      </c>
      <c r="B31" s="11">
        <v>583013</v>
      </c>
      <c r="C31" s="3" t="str">
        <f t="shared" si="0"/>
        <v/>
      </c>
      <c r="D31" s="9" t="str">
        <f t="shared" si="1"/>
        <v/>
      </c>
    </row>
    <row r="32" spans="1:4">
      <c r="A32" s="10" t="s">
        <v>30</v>
      </c>
      <c r="B32" s="11">
        <v>580556</v>
      </c>
      <c r="C32" s="3">
        <f t="shared" si="0"/>
        <v>2294290</v>
      </c>
      <c r="D32" s="9" t="str">
        <f t="shared" si="1"/>
        <v>2017</v>
      </c>
    </row>
    <row r="33" spans="1:4">
      <c r="A33" s="10" t="s">
        <v>31</v>
      </c>
      <c r="B33" s="11">
        <v>576003</v>
      </c>
      <c r="C33" s="3" t="str">
        <f t="shared" si="0"/>
        <v/>
      </c>
      <c r="D33" s="9" t="str">
        <f t="shared" si="1"/>
        <v/>
      </c>
    </row>
    <row r="34" spans="1:4">
      <c r="A34" s="10" t="s">
        <v>32</v>
      </c>
      <c r="B34" s="11">
        <v>571732</v>
      </c>
      <c r="C34" s="3" t="str">
        <f t="shared" si="0"/>
        <v/>
      </c>
      <c r="D34" s="9" t="str">
        <f t="shared" si="1"/>
        <v/>
      </c>
    </row>
    <row r="35" spans="1:4">
      <c r="A35" s="10" t="s">
        <v>33</v>
      </c>
      <c r="B35" s="11">
        <v>565999</v>
      </c>
      <c r="C35" s="3" t="str">
        <f t="shared" si="0"/>
        <v/>
      </c>
      <c r="D35" s="9" t="str">
        <f t="shared" si="1"/>
        <v/>
      </c>
    </row>
    <row r="36" spans="1:4">
      <c r="A36" s="10" t="s">
        <v>34</v>
      </c>
      <c r="B36" s="11">
        <v>560687</v>
      </c>
      <c r="C36" s="3">
        <f t="shared" si="0"/>
        <v>2230638</v>
      </c>
      <c r="D36" s="9" t="str">
        <f t="shared" si="1"/>
        <v>2016</v>
      </c>
    </row>
    <row r="37" spans="1:4">
      <c r="A37" s="10" t="s">
        <v>35</v>
      </c>
      <c r="B37" s="11">
        <v>557091</v>
      </c>
      <c r="C37" s="3" t="str">
        <f t="shared" si="0"/>
        <v/>
      </c>
      <c r="D37" s="9" t="str">
        <f t="shared" si="1"/>
        <v/>
      </c>
    </row>
    <row r="38" spans="1:4">
      <c r="A38" s="10" t="s">
        <v>36</v>
      </c>
      <c r="B38" s="11">
        <v>555573</v>
      </c>
      <c r="C38" s="3" t="str">
        <f t="shared" si="0"/>
        <v/>
      </c>
      <c r="D38" s="9" t="str">
        <f t="shared" si="1"/>
        <v/>
      </c>
    </row>
    <row r="39" spans="1:4">
      <c r="A39" s="10" t="s">
        <v>37</v>
      </c>
      <c r="B39" s="11">
        <v>557287</v>
      </c>
      <c r="C39" s="3" t="str">
        <f t="shared" si="0"/>
        <v/>
      </c>
      <c r="D39" s="9" t="str">
        <f t="shared" si="1"/>
        <v/>
      </c>
    </row>
    <row r="40" spans="1:4">
      <c r="A40" s="10" t="s">
        <v>38</v>
      </c>
      <c r="B40" s="11">
        <v>554676</v>
      </c>
      <c r="C40" s="3">
        <f t="shared" si="0"/>
        <v>2202766</v>
      </c>
      <c r="D40" s="9" t="str">
        <f t="shared" si="1"/>
        <v>2015</v>
      </c>
    </row>
    <row r="41" spans="1:4">
      <c r="A41" s="10" t="s">
        <v>39</v>
      </c>
      <c r="B41" s="11">
        <v>552383</v>
      </c>
      <c r="C41" s="3" t="str">
        <f t="shared" si="0"/>
        <v/>
      </c>
      <c r="D41" s="9" t="str">
        <f t="shared" si="1"/>
        <v/>
      </c>
    </row>
    <row r="42" spans="1:4">
      <c r="A42" s="10" t="s">
        <v>40</v>
      </c>
      <c r="B42" s="11">
        <v>548825</v>
      </c>
      <c r="C42" s="3" t="str">
        <f t="shared" si="0"/>
        <v/>
      </c>
      <c r="D42" s="9" t="str">
        <f t="shared" si="1"/>
        <v/>
      </c>
    </row>
    <row r="43" spans="1:4">
      <c r="A43" s="10" t="s">
        <v>41</v>
      </c>
      <c r="B43" s="11">
        <v>546882</v>
      </c>
      <c r="C43" s="3" t="str">
        <f t="shared" si="0"/>
        <v/>
      </c>
      <c r="D43" s="9" t="str">
        <f t="shared" si="1"/>
        <v/>
      </c>
    </row>
    <row r="44" spans="1:4">
      <c r="A44" s="10" t="s">
        <v>42</v>
      </c>
      <c r="B44" s="11">
        <v>542121</v>
      </c>
      <c r="C44" s="3">
        <f t="shared" si="0"/>
        <v>2156469</v>
      </c>
      <c r="D44" s="9" t="str">
        <f t="shared" si="1"/>
        <v>2014</v>
      </c>
    </row>
    <row r="45" spans="1:4">
      <c r="A45" s="10" t="s">
        <v>43</v>
      </c>
      <c r="B45" s="11">
        <v>541734</v>
      </c>
      <c r="C45" s="3" t="str">
        <f t="shared" si="0"/>
        <v/>
      </c>
      <c r="D45" s="9" t="str">
        <f t="shared" si="1"/>
        <v/>
      </c>
    </row>
    <row r="46" spans="1:4">
      <c r="A46" s="10" t="s">
        <v>44</v>
      </c>
      <c r="B46" s="11">
        <v>537519</v>
      </c>
      <c r="C46" s="3" t="str">
        <f t="shared" si="0"/>
        <v/>
      </c>
      <c r="D46" s="9" t="str">
        <f t="shared" si="1"/>
        <v/>
      </c>
    </row>
    <row r="47" spans="1:4">
      <c r="A47" s="10" t="s">
        <v>45</v>
      </c>
      <c r="B47" s="11">
        <v>535095</v>
      </c>
      <c r="C47" s="3" t="str">
        <f t="shared" si="0"/>
        <v/>
      </c>
      <c r="D47" s="9" t="str">
        <f t="shared" si="1"/>
        <v/>
      </c>
    </row>
    <row r="48" spans="1:4">
      <c r="A48" s="10" t="s">
        <v>46</v>
      </c>
      <c r="B48" s="11">
        <v>532880</v>
      </c>
      <c r="C48" s="3">
        <f t="shared" si="0"/>
        <v>2123066</v>
      </c>
      <c r="D48" s="9" t="str">
        <f t="shared" si="1"/>
        <v>2013</v>
      </c>
    </row>
    <row r="49" spans="1:4">
      <c r="A49" s="10" t="s">
        <v>47</v>
      </c>
      <c r="B49" s="11">
        <v>530593</v>
      </c>
      <c r="C49" s="3" t="str">
        <f t="shared" si="0"/>
        <v/>
      </c>
      <c r="D49" s="9" t="str">
        <f t="shared" si="1"/>
        <v/>
      </c>
    </row>
    <row r="50" spans="1:4">
      <c r="A50" s="10" t="s">
        <v>48</v>
      </c>
      <c r="B50" s="11">
        <v>532506</v>
      </c>
      <c r="C50" s="3" t="str">
        <f t="shared" si="0"/>
        <v/>
      </c>
      <c r="D50" s="9" t="str">
        <f t="shared" si="1"/>
        <v/>
      </c>
    </row>
    <row r="51" spans="1:4">
      <c r="A51" s="10" t="s">
        <v>49</v>
      </c>
      <c r="B51" s="11">
        <v>527087</v>
      </c>
      <c r="C51" s="3" t="str">
        <f t="shared" si="0"/>
        <v/>
      </c>
      <c r="D51" s="9" t="str">
        <f t="shared" si="1"/>
        <v/>
      </c>
    </row>
    <row r="52" spans="1:4">
      <c r="A52" s="10" t="s">
        <v>50</v>
      </c>
      <c r="B52" s="11">
        <v>523501</v>
      </c>
      <c r="C52" s="3">
        <f t="shared" si="0"/>
        <v>2088098</v>
      </c>
      <c r="D52" s="9" t="str">
        <f t="shared" si="1"/>
        <v>2012</v>
      </c>
    </row>
    <row r="53" spans="1:4">
      <c r="A53" s="10" t="s">
        <v>51</v>
      </c>
      <c r="B53" s="11">
        <v>523605</v>
      </c>
      <c r="C53" s="3" t="str">
        <f t="shared" si="0"/>
        <v/>
      </c>
      <c r="D53" s="9" t="str">
        <f t="shared" si="1"/>
        <v/>
      </c>
    </row>
    <row r="54" spans="1:4">
      <c r="A54" s="10" t="s">
        <v>52</v>
      </c>
      <c r="B54" s="11">
        <v>520534</v>
      </c>
      <c r="C54" s="3" t="str">
        <f t="shared" si="0"/>
        <v/>
      </c>
      <c r="D54" s="9" t="str">
        <f t="shared" si="1"/>
        <v/>
      </c>
    </row>
    <row r="55" spans="1:4">
      <c r="A55" s="10" t="s">
        <v>53</v>
      </c>
      <c r="B55" s="11">
        <v>520458</v>
      </c>
      <c r="C55" s="3" t="str">
        <f t="shared" si="0"/>
        <v/>
      </c>
      <c r="D55" s="9" t="str">
        <f t="shared" si="1"/>
        <v/>
      </c>
    </row>
    <row r="56" spans="1:4">
      <c r="A56" s="10" t="s">
        <v>54</v>
      </c>
      <c r="B56" s="11">
        <v>519311</v>
      </c>
      <c r="C56" s="3">
        <f t="shared" si="0"/>
        <v>2061005</v>
      </c>
      <c r="D56" s="9" t="str">
        <f t="shared" si="1"/>
        <v>2011</v>
      </c>
    </row>
    <row r="57" spans="1:4">
      <c r="A57" s="10" t="s">
        <v>55</v>
      </c>
      <c r="B57" s="11">
        <v>515533</v>
      </c>
      <c r="C57" s="3" t="str">
        <f t="shared" si="0"/>
        <v/>
      </c>
      <c r="D57" s="9" t="str">
        <f t="shared" si="1"/>
        <v/>
      </c>
    </row>
    <row r="58" spans="1:4">
      <c r="A58" s="10" t="s">
        <v>56</v>
      </c>
      <c r="B58" s="11">
        <v>513747</v>
      </c>
      <c r="C58" s="3" t="str">
        <f t="shared" si="0"/>
        <v/>
      </c>
      <c r="D58" s="9" t="str">
        <f t="shared" si="1"/>
        <v/>
      </c>
    </row>
    <row r="59" spans="1:4">
      <c r="A59" s="10" t="s">
        <v>57</v>
      </c>
      <c r="B59" s="11">
        <v>512414</v>
      </c>
      <c r="C59" s="3" t="str">
        <f t="shared" si="0"/>
        <v/>
      </c>
      <c r="D59" s="9" t="str">
        <f t="shared" si="1"/>
        <v/>
      </c>
    </row>
    <row r="60" spans="1:4">
      <c r="A60" s="10" t="s">
        <v>58</v>
      </c>
      <c r="B60" s="11">
        <v>503301</v>
      </c>
      <c r="C60" s="3">
        <f t="shared" si="0"/>
        <v>1993932</v>
      </c>
      <c r="D60" s="9" t="str">
        <f t="shared" si="1"/>
        <v>2010</v>
      </c>
    </row>
    <row r="61" spans="1:4">
      <c r="A61" s="10" t="s">
        <v>59</v>
      </c>
      <c r="B61" s="11">
        <v>501462</v>
      </c>
      <c r="C61" s="3" t="str">
        <f t="shared" si="0"/>
        <v/>
      </c>
      <c r="D61" s="9" t="str">
        <f t="shared" si="1"/>
        <v/>
      </c>
    </row>
    <row r="62" spans="1:4">
      <c r="A62" s="10" t="s">
        <v>60</v>
      </c>
      <c r="B62" s="11">
        <v>496896</v>
      </c>
      <c r="C62" s="3" t="str">
        <f t="shared" si="0"/>
        <v/>
      </c>
      <c r="D62" s="9" t="str">
        <f t="shared" si="1"/>
        <v/>
      </c>
    </row>
    <row r="63" spans="1:4">
      <c r="A63" s="10" t="s">
        <v>61</v>
      </c>
      <c r="B63" s="11">
        <v>492273</v>
      </c>
      <c r="C63" s="3" t="str">
        <f t="shared" si="0"/>
        <v/>
      </c>
      <c r="D63" s="9" t="str">
        <f t="shared" si="1"/>
        <v/>
      </c>
    </row>
    <row r="64" spans="1:4">
      <c r="A64" s="10" t="s">
        <v>62</v>
      </c>
      <c r="B64" s="11">
        <v>488688</v>
      </c>
      <c r="C64" s="3">
        <f t="shared" si="0"/>
        <v>1936896</v>
      </c>
      <c r="D64" s="9" t="str">
        <f t="shared" si="1"/>
        <v>2009</v>
      </c>
    </row>
    <row r="65" spans="1:4">
      <c r="A65" s="10" t="s">
        <v>63</v>
      </c>
      <c r="B65" s="11">
        <v>483506</v>
      </c>
      <c r="C65" s="3" t="str">
        <f t="shared" si="0"/>
        <v/>
      </c>
      <c r="D65" s="9" t="str">
        <f t="shared" si="1"/>
        <v/>
      </c>
    </row>
    <row r="66" spans="1:4">
      <c r="A66" s="10" t="s">
        <v>64</v>
      </c>
      <c r="B66" s="11">
        <v>482516</v>
      </c>
      <c r="C66" s="3" t="str">
        <f t="shared" si="0"/>
        <v/>
      </c>
      <c r="D66" s="9" t="str">
        <f t="shared" si="1"/>
        <v/>
      </c>
    </row>
    <row r="67" spans="1:4">
      <c r="A67" s="10" t="s">
        <v>65</v>
      </c>
      <c r="B67" s="11">
        <v>482186</v>
      </c>
      <c r="C67" s="3" t="str">
        <f t="shared" si="0"/>
        <v/>
      </c>
      <c r="D67" s="9" t="str">
        <f t="shared" si="1"/>
        <v/>
      </c>
    </row>
    <row r="68" spans="1:4">
      <c r="A68" s="10" t="s">
        <v>66</v>
      </c>
      <c r="B68" s="11">
        <v>492708</v>
      </c>
      <c r="C68" s="3">
        <f t="shared" si="0"/>
        <v>1989135</v>
      </c>
      <c r="D68" s="9" t="str">
        <f t="shared" si="1"/>
        <v>2008</v>
      </c>
    </row>
    <row r="69" spans="1:4">
      <c r="A69" s="10" t="s">
        <v>67</v>
      </c>
      <c r="B69" s="11">
        <v>498129</v>
      </c>
      <c r="C69" s="3" t="str">
        <f t="shared" ref="C69:C132" si="2">IF(RIGHT(A69, 2)="T4", SUM(B69:B72), "")</f>
        <v/>
      </c>
      <c r="D69" s="9" t="str">
        <f t="shared" ref="D69:D132" si="3">IF(RIGHT(A69,2)="T4",LEFT(A69,4),"")</f>
        <v/>
      </c>
    </row>
    <row r="70" spans="1:4">
      <c r="A70" s="10" t="s">
        <v>68</v>
      </c>
      <c r="B70" s="11">
        <v>499000</v>
      </c>
      <c r="C70" s="3" t="str">
        <f t="shared" si="2"/>
        <v/>
      </c>
      <c r="D70" s="9" t="str">
        <f t="shared" si="3"/>
        <v/>
      </c>
    </row>
    <row r="71" spans="1:4">
      <c r="A71" s="10" t="s">
        <v>69</v>
      </c>
      <c r="B71" s="11">
        <v>499298</v>
      </c>
      <c r="C71" s="3" t="str">
        <f t="shared" si="2"/>
        <v/>
      </c>
      <c r="D71" s="9" t="str">
        <f t="shared" si="3"/>
        <v/>
      </c>
    </row>
    <row r="72" spans="1:4">
      <c r="A72" s="10" t="s">
        <v>70</v>
      </c>
      <c r="B72" s="11">
        <v>491312</v>
      </c>
      <c r="C72" s="3">
        <f t="shared" si="2"/>
        <v>1939329</v>
      </c>
      <c r="D72" s="9" t="str">
        <f t="shared" si="3"/>
        <v>2007</v>
      </c>
    </row>
    <row r="73" spans="1:4">
      <c r="A73" s="10" t="s">
        <v>71</v>
      </c>
      <c r="B73" s="11">
        <v>487748</v>
      </c>
      <c r="C73" s="3" t="str">
        <f t="shared" si="2"/>
        <v/>
      </c>
      <c r="D73" s="9" t="str">
        <f t="shared" si="3"/>
        <v/>
      </c>
    </row>
    <row r="74" spans="1:4">
      <c r="A74" s="10" t="s">
        <v>72</v>
      </c>
      <c r="B74" s="11">
        <v>483044</v>
      </c>
      <c r="C74" s="3" t="str">
        <f t="shared" si="2"/>
        <v/>
      </c>
      <c r="D74" s="9" t="str">
        <f t="shared" si="3"/>
        <v/>
      </c>
    </row>
    <row r="75" spans="1:4">
      <c r="A75" s="10" t="s">
        <v>73</v>
      </c>
      <c r="B75" s="11">
        <v>477225</v>
      </c>
      <c r="C75" s="3" t="str">
        <f t="shared" si="2"/>
        <v/>
      </c>
      <c r="D75" s="9" t="str">
        <f t="shared" si="3"/>
        <v/>
      </c>
    </row>
    <row r="76" spans="1:4">
      <c r="A76" s="10" t="s">
        <v>74</v>
      </c>
      <c r="B76" s="11">
        <v>469979</v>
      </c>
      <c r="C76" s="3">
        <f t="shared" si="2"/>
        <v>1848108</v>
      </c>
      <c r="D76" s="9" t="str">
        <f t="shared" si="3"/>
        <v>2006</v>
      </c>
    </row>
    <row r="77" spans="1:4">
      <c r="A77" s="10" t="s">
        <v>75</v>
      </c>
      <c r="B77" s="11">
        <v>464861</v>
      </c>
      <c r="C77" s="3" t="str">
        <f t="shared" si="2"/>
        <v/>
      </c>
      <c r="D77" s="9" t="str">
        <f t="shared" si="3"/>
        <v/>
      </c>
    </row>
    <row r="78" spans="1:4">
      <c r="A78" s="10" t="s">
        <v>76</v>
      </c>
      <c r="B78" s="11">
        <v>460343</v>
      </c>
      <c r="C78" s="3" t="str">
        <f t="shared" si="2"/>
        <v/>
      </c>
      <c r="D78" s="9" t="str">
        <f t="shared" si="3"/>
        <v/>
      </c>
    </row>
    <row r="79" spans="1:4">
      <c r="A79" s="10" t="s">
        <v>77</v>
      </c>
      <c r="B79" s="11">
        <v>452925</v>
      </c>
      <c r="C79" s="3" t="str">
        <f t="shared" si="2"/>
        <v/>
      </c>
      <c r="D79" s="9" t="str">
        <f t="shared" si="3"/>
        <v/>
      </c>
    </row>
    <row r="80" spans="1:4">
      <c r="A80" s="10" t="s">
        <v>78</v>
      </c>
      <c r="B80" s="11">
        <v>447337</v>
      </c>
      <c r="C80" s="3">
        <f t="shared" si="2"/>
        <v>1760531</v>
      </c>
      <c r="D80" s="9" t="str">
        <f t="shared" si="3"/>
        <v>2005</v>
      </c>
    </row>
    <row r="81" spans="1:4">
      <c r="A81" s="10" t="s">
        <v>79</v>
      </c>
      <c r="B81" s="11">
        <v>442475</v>
      </c>
      <c r="C81" s="3" t="str">
        <f t="shared" si="2"/>
        <v/>
      </c>
      <c r="D81" s="9" t="str">
        <f t="shared" si="3"/>
        <v/>
      </c>
    </row>
    <row r="82" spans="1:4">
      <c r="A82" s="10" t="s">
        <v>80</v>
      </c>
      <c r="B82" s="11">
        <v>437296</v>
      </c>
      <c r="C82" s="3" t="str">
        <f t="shared" si="2"/>
        <v/>
      </c>
      <c r="D82" s="9" t="str">
        <f t="shared" si="3"/>
        <v/>
      </c>
    </row>
    <row r="83" spans="1:4">
      <c r="A83" s="10" t="s">
        <v>81</v>
      </c>
      <c r="B83" s="11">
        <v>433423</v>
      </c>
      <c r="C83" s="3" t="str">
        <f t="shared" si="2"/>
        <v/>
      </c>
      <c r="D83" s="9" t="str">
        <f t="shared" si="3"/>
        <v/>
      </c>
    </row>
    <row r="84" spans="1:4">
      <c r="A84" s="10" t="s">
        <v>82</v>
      </c>
      <c r="B84" s="11">
        <v>430221</v>
      </c>
      <c r="C84" s="3">
        <f t="shared" si="2"/>
        <v>1692998</v>
      </c>
      <c r="D84" s="9" t="str">
        <f t="shared" si="3"/>
        <v>2004</v>
      </c>
    </row>
    <row r="85" spans="1:4">
      <c r="A85" s="10" t="s">
        <v>83</v>
      </c>
      <c r="B85" s="11">
        <v>423920</v>
      </c>
      <c r="C85" s="3" t="str">
        <f t="shared" si="2"/>
        <v/>
      </c>
      <c r="D85" s="9" t="str">
        <f t="shared" si="3"/>
        <v/>
      </c>
    </row>
    <row r="86" spans="1:4">
      <c r="A86" s="10" t="s">
        <v>84</v>
      </c>
      <c r="B86" s="11">
        <v>420803</v>
      </c>
      <c r="C86" s="3" t="str">
        <f t="shared" si="2"/>
        <v/>
      </c>
      <c r="D86" s="9" t="str">
        <f t="shared" si="3"/>
        <v/>
      </c>
    </row>
    <row r="87" spans="1:4">
      <c r="A87" s="10" t="s">
        <v>85</v>
      </c>
      <c r="B87" s="11">
        <v>418054</v>
      </c>
      <c r="C87" s="3" t="str">
        <f t="shared" si="2"/>
        <v/>
      </c>
      <c r="D87" s="9" t="str">
        <f t="shared" si="3"/>
        <v/>
      </c>
    </row>
    <row r="88" spans="1:4">
      <c r="A88" s="10" t="s">
        <v>86</v>
      </c>
      <c r="B88" s="11">
        <v>412078</v>
      </c>
      <c r="C88" s="3">
        <f t="shared" si="2"/>
        <v>1624778</v>
      </c>
      <c r="D88" s="9" t="str">
        <f t="shared" si="3"/>
        <v>2003</v>
      </c>
    </row>
    <row r="89" spans="1:4">
      <c r="A89" s="10" t="s">
        <v>87</v>
      </c>
      <c r="B89" s="11">
        <v>408947</v>
      </c>
      <c r="C89" s="3" t="str">
        <f t="shared" si="2"/>
        <v/>
      </c>
      <c r="D89" s="9" t="str">
        <f t="shared" si="3"/>
        <v/>
      </c>
    </row>
    <row r="90" spans="1:4">
      <c r="A90" s="10" t="s">
        <v>88</v>
      </c>
      <c r="B90" s="11">
        <v>402156</v>
      </c>
      <c r="C90" s="3" t="str">
        <f t="shared" si="2"/>
        <v/>
      </c>
      <c r="D90" s="9" t="str">
        <f t="shared" si="3"/>
        <v/>
      </c>
    </row>
    <row r="91" spans="1:4">
      <c r="A91" s="10" t="s">
        <v>89</v>
      </c>
      <c r="B91" s="11">
        <v>401597</v>
      </c>
      <c r="C91" s="3" t="str">
        <f t="shared" si="2"/>
        <v/>
      </c>
      <c r="D91" s="9" t="str">
        <f t="shared" si="3"/>
        <v/>
      </c>
    </row>
    <row r="92" spans="1:4">
      <c r="A92" s="10" t="s">
        <v>90</v>
      </c>
      <c r="B92" s="11">
        <v>399443</v>
      </c>
      <c r="C92" s="3">
        <f t="shared" si="2"/>
        <v>1580395</v>
      </c>
      <c r="D92" s="9" t="str">
        <f t="shared" si="3"/>
        <v>2002</v>
      </c>
    </row>
    <row r="93" spans="1:4">
      <c r="A93" s="10" t="s">
        <v>91</v>
      </c>
      <c r="B93" s="11">
        <v>397287</v>
      </c>
      <c r="C93" s="3" t="str">
        <f t="shared" si="2"/>
        <v/>
      </c>
      <c r="D93" s="9" t="str">
        <f t="shared" si="3"/>
        <v/>
      </c>
    </row>
    <row r="94" spans="1:4">
      <c r="A94" s="10" t="s">
        <v>92</v>
      </c>
      <c r="B94" s="11">
        <v>393488</v>
      </c>
      <c r="C94" s="3" t="str">
        <f t="shared" si="2"/>
        <v/>
      </c>
      <c r="D94" s="9" t="str">
        <f t="shared" si="3"/>
        <v/>
      </c>
    </row>
    <row r="95" spans="1:4">
      <c r="A95" s="10" t="s">
        <v>93</v>
      </c>
      <c r="B95" s="11">
        <v>390177</v>
      </c>
      <c r="C95" s="3" t="str">
        <f t="shared" si="2"/>
        <v/>
      </c>
      <c r="D95" s="9" t="str">
        <f t="shared" si="3"/>
        <v/>
      </c>
    </row>
    <row r="96" spans="1:4">
      <c r="A96" s="10" t="s">
        <v>94</v>
      </c>
      <c r="B96" s="11">
        <v>385754</v>
      </c>
      <c r="C96" s="3">
        <f t="shared" si="2"/>
        <v>1531242</v>
      </c>
      <c r="D96" s="9" t="str">
        <f t="shared" si="3"/>
        <v>2001</v>
      </c>
    </row>
    <row r="97" spans="1:4">
      <c r="A97" s="10" t="s">
        <v>95</v>
      </c>
      <c r="B97" s="11">
        <v>385065</v>
      </c>
      <c r="C97" s="3" t="str">
        <f t="shared" si="2"/>
        <v/>
      </c>
      <c r="D97" s="9" t="str">
        <f t="shared" si="3"/>
        <v/>
      </c>
    </row>
    <row r="98" spans="1:4">
      <c r="A98" s="10" t="s">
        <v>96</v>
      </c>
      <c r="B98" s="11">
        <v>381412</v>
      </c>
      <c r="C98" s="3" t="str">
        <f t="shared" si="2"/>
        <v/>
      </c>
      <c r="D98" s="9" t="str">
        <f t="shared" si="3"/>
        <v/>
      </c>
    </row>
    <row r="99" spans="1:4">
      <c r="A99" s="10" t="s">
        <v>97</v>
      </c>
      <c r="B99" s="11">
        <v>379011</v>
      </c>
      <c r="C99" s="3" t="str">
        <f t="shared" si="2"/>
        <v/>
      </c>
      <c r="D99" s="9" t="str">
        <f t="shared" si="3"/>
        <v/>
      </c>
    </row>
    <row r="100" spans="1:4">
      <c r="A100" s="10" t="s">
        <v>98</v>
      </c>
      <c r="B100" s="11">
        <v>375583</v>
      </c>
      <c r="C100" s="3">
        <f t="shared" si="2"/>
        <v>1475470</v>
      </c>
      <c r="D100" s="9" t="str">
        <f t="shared" si="3"/>
        <v>2000</v>
      </c>
    </row>
    <row r="101" spans="1:4">
      <c r="A101" s="10" t="s">
        <v>99</v>
      </c>
      <c r="B101" s="11">
        <v>371657</v>
      </c>
      <c r="C101" s="3" t="str">
        <f t="shared" si="2"/>
        <v/>
      </c>
      <c r="D101" s="9" t="str">
        <f t="shared" si="3"/>
        <v/>
      </c>
    </row>
    <row r="102" spans="1:4">
      <c r="A102" s="10" t="s">
        <v>100</v>
      </c>
      <c r="B102" s="11">
        <v>366614</v>
      </c>
      <c r="C102" s="3" t="str">
        <f t="shared" si="2"/>
        <v/>
      </c>
      <c r="D102" s="9" t="str">
        <f t="shared" si="3"/>
        <v/>
      </c>
    </row>
    <row r="103" spans="1:4">
      <c r="A103" s="10" t="s">
        <v>101</v>
      </c>
      <c r="B103" s="11">
        <v>361616</v>
      </c>
      <c r="C103" s="3" t="str">
        <f t="shared" si="2"/>
        <v/>
      </c>
      <c r="D103" s="9" t="str">
        <f t="shared" si="3"/>
        <v/>
      </c>
    </row>
    <row r="104" spans="1:4">
      <c r="A104" s="10" t="s">
        <v>102</v>
      </c>
      <c r="B104" s="11">
        <v>355431</v>
      </c>
      <c r="C104" s="3">
        <f t="shared" si="2"/>
        <v>1394054</v>
      </c>
      <c r="D104" s="9" t="str">
        <f t="shared" si="3"/>
        <v>1999</v>
      </c>
    </row>
    <row r="105" spans="1:4">
      <c r="A105" s="10" t="s">
        <v>103</v>
      </c>
      <c r="B105" s="11">
        <v>350361</v>
      </c>
      <c r="C105" s="3" t="str">
        <f t="shared" si="2"/>
        <v/>
      </c>
      <c r="D105" s="9" t="str">
        <f t="shared" si="3"/>
        <v/>
      </c>
    </row>
    <row r="106" spans="1:4">
      <c r="A106" s="10" t="s">
        <v>104</v>
      </c>
      <c r="B106" s="11">
        <v>345436</v>
      </c>
      <c r="C106" s="3" t="str">
        <f t="shared" si="2"/>
        <v/>
      </c>
      <c r="D106" s="9" t="str">
        <f t="shared" si="3"/>
        <v/>
      </c>
    </row>
    <row r="107" spans="1:4">
      <c r="A107" s="10" t="s">
        <v>105</v>
      </c>
      <c r="B107" s="11">
        <v>342826</v>
      </c>
      <c r="C107" s="3" t="str">
        <f t="shared" si="2"/>
        <v/>
      </c>
      <c r="D107" s="9" t="str">
        <f t="shared" si="3"/>
        <v/>
      </c>
    </row>
    <row r="108" spans="1:4">
      <c r="A108" s="10" t="s">
        <v>106</v>
      </c>
      <c r="B108" s="11">
        <v>340163</v>
      </c>
      <c r="C108" s="3">
        <f t="shared" si="2"/>
        <v>1346951</v>
      </c>
      <c r="D108" s="9" t="str">
        <f t="shared" si="3"/>
        <v>1998</v>
      </c>
    </row>
    <row r="109" spans="1:4">
      <c r="A109" s="10" t="s">
        <v>107</v>
      </c>
      <c r="B109" s="11">
        <v>337702</v>
      </c>
      <c r="C109" s="3" t="str">
        <f t="shared" si="2"/>
        <v/>
      </c>
      <c r="D109" s="9" t="str">
        <f t="shared" si="3"/>
        <v/>
      </c>
    </row>
    <row r="110" spans="1:4">
      <c r="A110" s="10" t="s">
        <v>108</v>
      </c>
      <c r="B110" s="11">
        <v>336049</v>
      </c>
      <c r="C110" s="3" t="str">
        <f t="shared" si="2"/>
        <v/>
      </c>
      <c r="D110" s="9" t="str">
        <f t="shared" si="3"/>
        <v/>
      </c>
    </row>
    <row r="111" spans="1:4">
      <c r="A111" s="10" t="s">
        <v>109</v>
      </c>
      <c r="B111" s="11">
        <v>333037</v>
      </c>
      <c r="C111" s="3" t="str">
        <f t="shared" si="2"/>
        <v/>
      </c>
      <c r="D111" s="9" t="str">
        <f t="shared" si="3"/>
        <v/>
      </c>
    </row>
    <row r="112" spans="1:4">
      <c r="A112" s="10" t="s">
        <v>110</v>
      </c>
      <c r="B112" s="11">
        <v>328812</v>
      </c>
      <c r="C112" s="3">
        <f t="shared" si="2"/>
        <v>1290111</v>
      </c>
      <c r="D112" s="9" t="str">
        <f t="shared" si="3"/>
        <v>1997</v>
      </c>
    </row>
    <row r="113" spans="1:4">
      <c r="A113" s="10" t="s">
        <v>111</v>
      </c>
      <c r="B113" s="11">
        <v>324435</v>
      </c>
      <c r="C113" s="3" t="str">
        <f t="shared" si="2"/>
        <v/>
      </c>
      <c r="D113" s="9" t="str">
        <f t="shared" si="3"/>
        <v/>
      </c>
    </row>
    <row r="114" spans="1:4">
      <c r="A114" s="10" t="s">
        <v>112</v>
      </c>
      <c r="B114" s="11">
        <v>320622</v>
      </c>
      <c r="C114" s="3" t="str">
        <f t="shared" si="2"/>
        <v/>
      </c>
      <c r="D114" s="9" t="str">
        <f t="shared" si="3"/>
        <v/>
      </c>
    </row>
    <row r="115" spans="1:4">
      <c r="A115" s="10" t="s">
        <v>113</v>
      </c>
      <c r="B115" s="11">
        <v>316242</v>
      </c>
      <c r="C115" s="3" t="str">
        <f t="shared" si="2"/>
        <v/>
      </c>
      <c r="D115" s="9" t="str">
        <f t="shared" si="3"/>
        <v/>
      </c>
    </row>
    <row r="116" spans="1:4">
      <c r="A116" s="10" t="s">
        <v>114</v>
      </c>
      <c r="B116" s="11">
        <v>314009</v>
      </c>
      <c r="C116" s="3">
        <f t="shared" si="2"/>
        <v>1247433</v>
      </c>
      <c r="D116" s="9" t="str">
        <f t="shared" si="3"/>
        <v>1996</v>
      </c>
    </row>
    <row r="117" spans="1:4">
      <c r="A117" s="10" t="s">
        <v>115</v>
      </c>
      <c r="B117" s="11">
        <v>312537</v>
      </c>
      <c r="C117" s="3" t="str">
        <f t="shared" si="2"/>
        <v/>
      </c>
      <c r="D117" s="9" t="str">
        <f t="shared" si="3"/>
        <v/>
      </c>
    </row>
    <row r="118" spans="1:4">
      <c r="A118" s="10" t="s">
        <v>116</v>
      </c>
      <c r="B118" s="11">
        <v>311120</v>
      </c>
      <c r="C118" s="3" t="str">
        <f t="shared" si="2"/>
        <v/>
      </c>
      <c r="D118" s="9" t="str">
        <f t="shared" si="3"/>
        <v/>
      </c>
    </row>
    <row r="119" spans="1:4">
      <c r="A119" s="10" t="s">
        <v>117</v>
      </c>
      <c r="B119" s="11">
        <v>309767</v>
      </c>
      <c r="C119" s="3" t="str">
        <f t="shared" si="2"/>
        <v/>
      </c>
      <c r="D119" s="9" t="str">
        <f t="shared" si="3"/>
        <v/>
      </c>
    </row>
    <row r="120" spans="1:4">
      <c r="A120" s="10" t="s">
        <v>118</v>
      </c>
      <c r="B120" s="11">
        <v>306338</v>
      </c>
      <c r="C120" s="3">
        <f t="shared" si="2"/>
        <v>1214909</v>
      </c>
      <c r="D120" s="9" t="str">
        <f t="shared" si="3"/>
        <v>1995</v>
      </c>
    </row>
    <row r="121" spans="1:4">
      <c r="A121" s="10" t="s">
        <v>119</v>
      </c>
      <c r="B121" s="11">
        <v>304874</v>
      </c>
      <c r="C121" s="3" t="str">
        <f t="shared" si="2"/>
        <v/>
      </c>
      <c r="D121" s="9" t="str">
        <f t="shared" si="3"/>
        <v/>
      </c>
    </row>
    <row r="122" spans="1:4">
      <c r="A122" s="10" t="s">
        <v>120</v>
      </c>
      <c r="B122" s="11">
        <v>303302</v>
      </c>
      <c r="C122" s="3" t="str">
        <f t="shared" si="2"/>
        <v/>
      </c>
      <c r="D122" s="9" t="str">
        <f t="shared" si="3"/>
        <v/>
      </c>
    </row>
    <row r="123" spans="1:4">
      <c r="A123" s="10" t="s">
        <v>121</v>
      </c>
      <c r="B123" s="11">
        <v>300395</v>
      </c>
      <c r="C123" s="3" t="str">
        <f t="shared" si="2"/>
        <v/>
      </c>
      <c r="D123" s="9" t="str">
        <f t="shared" si="3"/>
        <v/>
      </c>
    </row>
    <row r="124" spans="1:4">
      <c r="A124" s="10" t="s">
        <v>122</v>
      </c>
      <c r="B124" s="11">
        <v>298430</v>
      </c>
      <c r="C124" s="3">
        <f t="shared" si="2"/>
        <v>1172316</v>
      </c>
      <c r="D124" s="9" t="str">
        <f t="shared" si="3"/>
        <v>1994</v>
      </c>
    </row>
    <row r="125" spans="1:4">
      <c r="A125" s="10" t="s">
        <v>123</v>
      </c>
      <c r="B125" s="11">
        <v>294652</v>
      </c>
      <c r="C125" s="3" t="str">
        <f t="shared" si="2"/>
        <v/>
      </c>
      <c r="D125" s="9" t="str">
        <f t="shared" si="3"/>
        <v/>
      </c>
    </row>
    <row r="126" spans="1:4">
      <c r="A126" s="10" t="s">
        <v>124</v>
      </c>
      <c r="B126" s="11">
        <v>291602</v>
      </c>
      <c r="C126" s="3" t="str">
        <f t="shared" si="2"/>
        <v/>
      </c>
      <c r="D126" s="9" t="str">
        <f t="shared" si="3"/>
        <v/>
      </c>
    </row>
    <row r="127" spans="1:4">
      <c r="A127" s="10" t="s">
        <v>125</v>
      </c>
      <c r="B127" s="11">
        <v>287632</v>
      </c>
      <c r="C127" s="3" t="str">
        <f t="shared" si="2"/>
        <v/>
      </c>
      <c r="D127" s="9" t="str">
        <f t="shared" si="3"/>
        <v/>
      </c>
    </row>
    <row r="128" spans="1:4">
      <c r="A128" s="10" t="s">
        <v>126</v>
      </c>
      <c r="B128" s="11">
        <v>285211</v>
      </c>
      <c r="C128" s="3">
        <f t="shared" si="2"/>
        <v>1134273</v>
      </c>
      <c r="D128" s="9" t="str">
        <f t="shared" si="3"/>
        <v>1993</v>
      </c>
    </row>
    <row r="129" spans="1:4">
      <c r="A129" s="10" t="s">
        <v>127</v>
      </c>
      <c r="B129" s="11">
        <v>283616</v>
      </c>
      <c r="C129" s="3" t="str">
        <f t="shared" si="2"/>
        <v/>
      </c>
      <c r="D129" s="9" t="str">
        <f t="shared" si="3"/>
        <v/>
      </c>
    </row>
    <row r="130" spans="1:4">
      <c r="A130" s="10" t="s">
        <v>128</v>
      </c>
      <c r="B130" s="11">
        <v>283005</v>
      </c>
      <c r="C130" s="3" t="str">
        <f t="shared" si="2"/>
        <v/>
      </c>
      <c r="D130" s="9" t="str">
        <f t="shared" si="3"/>
        <v/>
      </c>
    </row>
    <row r="131" spans="1:4">
      <c r="A131" s="10" t="s">
        <v>129</v>
      </c>
      <c r="B131" s="11">
        <v>282441</v>
      </c>
      <c r="C131" s="3" t="str">
        <f t="shared" si="2"/>
        <v/>
      </c>
      <c r="D131" s="9" t="str">
        <f t="shared" si="3"/>
        <v/>
      </c>
    </row>
    <row r="132" spans="1:4">
      <c r="A132" s="10" t="s">
        <v>130</v>
      </c>
      <c r="B132" s="11">
        <v>281185</v>
      </c>
      <c r="C132" s="3">
        <f t="shared" si="2"/>
        <v>1121331</v>
      </c>
      <c r="D132" s="9" t="str">
        <f t="shared" si="3"/>
        <v>1992</v>
      </c>
    </row>
    <row r="133" spans="1:4">
      <c r="A133" s="10" t="s">
        <v>131</v>
      </c>
      <c r="B133" s="11">
        <v>280867</v>
      </c>
      <c r="C133" s="3" t="str">
        <f t="shared" ref="C133:C196" si="4">IF(RIGHT(A133, 2)="T4", SUM(B133:B136), "")</f>
        <v/>
      </c>
      <c r="D133" s="9" t="str">
        <f t="shared" ref="D133:D196" si="5">IF(RIGHT(A133,2)="T4",LEFT(A133,4),"")</f>
        <v/>
      </c>
    </row>
    <row r="134" spans="1:4">
      <c r="A134" s="10" t="s">
        <v>132</v>
      </c>
      <c r="B134" s="11">
        <v>279894</v>
      </c>
      <c r="C134" s="3" t="str">
        <f t="shared" si="4"/>
        <v/>
      </c>
      <c r="D134" s="9" t="str">
        <f t="shared" si="5"/>
        <v/>
      </c>
    </row>
    <row r="135" spans="1:4">
      <c r="A135" s="10" t="s">
        <v>133</v>
      </c>
      <c r="B135" s="11">
        <v>279385</v>
      </c>
      <c r="C135" s="3" t="str">
        <f t="shared" si="4"/>
        <v/>
      </c>
      <c r="D135" s="9" t="str">
        <f t="shared" si="5"/>
        <v/>
      </c>
    </row>
    <row r="136" spans="1:4">
      <c r="A136" s="10" t="s">
        <v>134</v>
      </c>
      <c r="B136" s="11">
        <v>275248</v>
      </c>
      <c r="C136" s="3">
        <f t="shared" si="4"/>
        <v>1083784</v>
      </c>
      <c r="D136" s="9" t="str">
        <f t="shared" si="5"/>
        <v>1991</v>
      </c>
    </row>
    <row r="137" spans="1:4">
      <c r="A137" s="10" t="s">
        <v>135</v>
      </c>
      <c r="B137" s="11">
        <v>272522</v>
      </c>
      <c r="C137" s="3" t="str">
        <f t="shared" si="4"/>
        <v/>
      </c>
      <c r="D137" s="9" t="str">
        <f t="shared" si="5"/>
        <v/>
      </c>
    </row>
    <row r="138" spans="1:4">
      <c r="A138" s="10" t="s">
        <v>136</v>
      </c>
      <c r="B138" s="11">
        <v>269871</v>
      </c>
      <c r="C138" s="3" t="str">
        <f t="shared" si="4"/>
        <v/>
      </c>
      <c r="D138" s="9" t="str">
        <f t="shared" si="5"/>
        <v/>
      </c>
    </row>
    <row r="139" spans="1:4">
      <c r="A139" s="10" t="s">
        <v>137</v>
      </c>
      <c r="B139" s="11">
        <v>266143</v>
      </c>
      <c r="C139" s="3" t="str">
        <f t="shared" si="4"/>
        <v/>
      </c>
      <c r="D139" s="9" t="str">
        <f t="shared" si="5"/>
        <v/>
      </c>
    </row>
    <row r="140" spans="1:4">
      <c r="A140" s="10" t="s">
        <v>138</v>
      </c>
      <c r="B140" s="11">
        <v>264098</v>
      </c>
      <c r="C140" s="3">
        <f t="shared" si="4"/>
        <v>1044504</v>
      </c>
      <c r="D140" s="9" t="str">
        <f t="shared" si="5"/>
        <v>1990</v>
      </c>
    </row>
    <row r="141" spans="1:4">
      <c r="A141" s="10" t="s">
        <v>139</v>
      </c>
      <c r="B141" s="11">
        <v>262309</v>
      </c>
      <c r="C141" s="3" t="str">
        <f t="shared" si="4"/>
        <v/>
      </c>
      <c r="D141" s="9" t="str">
        <f t="shared" si="5"/>
        <v/>
      </c>
    </row>
    <row r="142" spans="1:4">
      <c r="A142" s="10" t="s">
        <v>140</v>
      </c>
      <c r="B142" s="11">
        <v>260766</v>
      </c>
      <c r="C142" s="3" t="str">
        <f t="shared" si="4"/>
        <v/>
      </c>
      <c r="D142" s="9" t="str">
        <f t="shared" si="5"/>
        <v/>
      </c>
    </row>
    <row r="143" spans="1:4">
      <c r="A143" s="10" t="s">
        <v>141</v>
      </c>
      <c r="B143" s="11">
        <v>257331</v>
      </c>
      <c r="C143" s="3" t="str">
        <f t="shared" si="4"/>
        <v/>
      </c>
      <c r="D143" s="9" t="str">
        <f t="shared" si="5"/>
        <v/>
      </c>
    </row>
    <row r="144" spans="1:4">
      <c r="A144" s="10" t="s">
        <v>142</v>
      </c>
      <c r="B144" s="11">
        <v>254437</v>
      </c>
      <c r="C144" s="3">
        <f t="shared" si="4"/>
        <v>989600</v>
      </c>
      <c r="D144" s="9" t="str">
        <f t="shared" si="5"/>
        <v>1989</v>
      </c>
    </row>
    <row r="145" spans="1:4">
      <c r="A145" s="10" t="s">
        <v>143</v>
      </c>
      <c r="B145" s="11">
        <v>249282</v>
      </c>
      <c r="C145" s="3" t="str">
        <f t="shared" si="4"/>
        <v/>
      </c>
      <c r="D145" s="9" t="str">
        <f t="shared" si="5"/>
        <v/>
      </c>
    </row>
    <row r="146" spans="1:4">
      <c r="A146" s="10" t="s">
        <v>144</v>
      </c>
      <c r="B146" s="11">
        <v>244730</v>
      </c>
      <c r="C146" s="3" t="str">
        <f t="shared" si="4"/>
        <v/>
      </c>
      <c r="D146" s="9" t="str">
        <f t="shared" si="5"/>
        <v/>
      </c>
    </row>
    <row r="147" spans="1:4">
      <c r="A147" s="10" t="s">
        <v>145</v>
      </c>
      <c r="B147" s="11">
        <v>241151</v>
      </c>
      <c r="C147" s="3" t="str">
        <f t="shared" si="4"/>
        <v/>
      </c>
      <c r="D147" s="9" t="str">
        <f t="shared" si="5"/>
        <v/>
      </c>
    </row>
    <row r="148" spans="1:4">
      <c r="A148" s="10" t="s">
        <v>146</v>
      </c>
      <c r="B148" s="11">
        <v>236313</v>
      </c>
      <c r="C148" s="3">
        <f t="shared" si="4"/>
        <v>917110</v>
      </c>
      <c r="D148" s="9" t="str">
        <f t="shared" si="5"/>
        <v>1988</v>
      </c>
    </row>
    <row r="149" spans="1:4">
      <c r="A149" s="10" t="s">
        <v>147</v>
      </c>
      <c r="B149" s="11">
        <v>231756</v>
      </c>
      <c r="C149" s="3" t="str">
        <f t="shared" si="4"/>
        <v/>
      </c>
      <c r="D149" s="9" t="str">
        <f t="shared" si="5"/>
        <v/>
      </c>
    </row>
    <row r="150" spans="1:4">
      <c r="A150" s="10" t="s">
        <v>148</v>
      </c>
      <c r="B150" s="11">
        <v>226293</v>
      </c>
      <c r="C150" s="3" t="str">
        <f t="shared" si="4"/>
        <v/>
      </c>
      <c r="D150" s="9" t="str">
        <f t="shared" si="5"/>
        <v/>
      </c>
    </row>
    <row r="151" spans="1:4">
      <c r="A151" s="10" t="s">
        <v>149</v>
      </c>
      <c r="B151" s="11">
        <v>222748</v>
      </c>
      <c r="C151" s="3" t="str">
        <f t="shared" si="4"/>
        <v/>
      </c>
      <c r="D151" s="9" t="str">
        <f t="shared" si="5"/>
        <v/>
      </c>
    </row>
    <row r="152" spans="1:4">
      <c r="A152" s="10" t="s">
        <v>150</v>
      </c>
      <c r="B152" s="11">
        <v>218080</v>
      </c>
      <c r="C152" s="3">
        <f t="shared" si="4"/>
        <v>849119</v>
      </c>
      <c r="D152" s="9" t="str">
        <f t="shared" si="5"/>
        <v>1987</v>
      </c>
    </row>
    <row r="153" spans="1:4">
      <c r="A153" s="10" t="s">
        <v>151</v>
      </c>
      <c r="B153" s="11">
        <v>213721</v>
      </c>
      <c r="C153" s="3" t="str">
        <f t="shared" si="4"/>
        <v/>
      </c>
      <c r="D153" s="9" t="str">
        <f t="shared" si="5"/>
        <v/>
      </c>
    </row>
    <row r="154" spans="1:4">
      <c r="A154" s="10" t="s">
        <v>152</v>
      </c>
      <c r="B154" s="11">
        <v>210551</v>
      </c>
      <c r="C154" s="3" t="str">
        <f t="shared" si="4"/>
        <v/>
      </c>
      <c r="D154" s="9" t="str">
        <f t="shared" si="5"/>
        <v/>
      </c>
    </row>
    <row r="155" spans="1:4">
      <c r="A155" s="10" t="s">
        <v>153</v>
      </c>
      <c r="B155" s="11">
        <v>206767</v>
      </c>
      <c r="C155" s="3" t="str">
        <f t="shared" si="4"/>
        <v/>
      </c>
      <c r="D155" s="9" t="str">
        <f t="shared" si="5"/>
        <v/>
      </c>
    </row>
    <row r="156" spans="1:4">
      <c r="A156" s="10" t="s">
        <v>154</v>
      </c>
      <c r="B156" s="11">
        <v>206317</v>
      </c>
      <c r="C156" s="3">
        <f t="shared" si="4"/>
        <v>807920</v>
      </c>
      <c r="D156" s="9" t="str">
        <f t="shared" si="5"/>
        <v>1986</v>
      </c>
    </row>
    <row r="157" spans="1:4">
      <c r="A157" s="10" t="s">
        <v>155</v>
      </c>
      <c r="B157" s="11">
        <v>204271</v>
      </c>
      <c r="C157" s="3" t="str">
        <f t="shared" si="4"/>
        <v/>
      </c>
      <c r="D157" s="9" t="str">
        <f t="shared" si="5"/>
        <v/>
      </c>
    </row>
    <row r="158" spans="1:4">
      <c r="A158" s="10" t="s">
        <v>156</v>
      </c>
      <c r="B158" s="11">
        <v>200579</v>
      </c>
      <c r="C158" s="3" t="str">
        <f t="shared" si="4"/>
        <v/>
      </c>
      <c r="D158" s="9" t="str">
        <f t="shared" si="5"/>
        <v/>
      </c>
    </row>
    <row r="159" spans="1:4">
      <c r="A159" s="10" t="s">
        <v>157</v>
      </c>
      <c r="B159" s="11">
        <v>196753</v>
      </c>
      <c r="C159" s="3" t="str">
        <f t="shared" si="4"/>
        <v/>
      </c>
      <c r="D159" s="9" t="str">
        <f t="shared" si="5"/>
        <v/>
      </c>
    </row>
    <row r="160" spans="1:4">
      <c r="A160" s="10" t="s">
        <v>158</v>
      </c>
      <c r="B160" s="11">
        <v>192845</v>
      </c>
      <c r="C160" s="3">
        <f t="shared" si="4"/>
        <v>750141</v>
      </c>
      <c r="D160" s="9" t="str">
        <f t="shared" si="5"/>
        <v>1985</v>
      </c>
    </row>
    <row r="161" spans="1:4">
      <c r="A161" s="10" t="s">
        <v>159</v>
      </c>
      <c r="B161" s="11">
        <v>189337</v>
      </c>
      <c r="C161" s="3" t="str">
        <f t="shared" si="4"/>
        <v/>
      </c>
      <c r="D161" s="9" t="str">
        <f t="shared" si="5"/>
        <v/>
      </c>
    </row>
    <row r="162" spans="1:4">
      <c r="A162" s="10" t="s">
        <v>160</v>
      </c>
      <c r="B162" s="11">
        <v>186085</v>
      </c>
      <c r="C162" s="3" t="str">
        <f t="shared" si="4"/>
        <v/>
      </c>
      <c r="D162" s="9" t="str">
        <f t="shared" si="5"/>
        <v/>
      </c>
    </row>
    <row r="163" spans="1:4">
      <c r="A163" s="10" t="s">
        <v>161</v>
      </c>
      <c r="B163" s="11">
        <v>181874</v>
      </c>
      <c r="C163" s="3" t="str">
        <f t="shared" si="4"/>
        <v/>
      </c>
      <c r="D163" s="9" t="str">
        <f t="shared" si="5"/>
        <v/>
      </c>
    </row>
    <row r="164" spans="1:4">
      <c r="A164" s="10" t="s">
        <v>162</v>
      </c>
      <c r="B164" s="11">
        <v>178515</v>
      </c>
      <c r="C164" s="3">
        <f t="shared" si="4"/>
        <v>699500</v>
      </c>
      <c r="D164" s="9" t="str">
        <f t="shared" si="5"/>
        <v>1984</v>
      </c>
    </row>
    <row r="165" spans="1:4">
      <c r="A165" s="10" t="s">
        <v>163</v>
      </c>
      <c r="B165" s="11">
        <v>176904</v>
      </c>
      <c r="C165" s="3" t="str">
        <f t="shared" si="4"/>
        <v/>
      </c>
      <c r="D165" s="9" t="str">
        <f t="shared" si="5"/>
        <v/>
      </c>
    </row>
    <row r="166" spans="1:4">
      <c r="A166" s="10" t="s">
        <v>164</v>
      </c>
      <c r="B166" s="11">
        <v>173580</v>
      </c>
      <c r="C166" s="3" t="str">
        <f t="shared" si="4"/>
        <v/>
      </c>
      <c r="D166" s="9" t="str">
        <f t="shared" si="5"/>
        <v/>
      </c>
    </row>
    <row r="167" spans="1:4">
      <c r="A167" s="10" t="s">
        <v>165</v>
      </c>
      <c r="B167" s="11">
        <v>170501</v>
      </c>
      <c r="C167" s="3" t="str">
        <f t="shared" si="4"/>
        <v/>
      </c>
      <c r="D167" s="9" t="str">
        <f t="shared" si="5"/>
        <v/>
      </c>
    </row>
    <row r="168" spans="1:4">
      <c r="A168" s="10" t="s">
        <v>166</v>
      </c>
      <c r="B168" s="11">
        <v>166616</v>
      </c>
      <c r="C168" s="3">
        <f t="shared" si="4"/>
        <v>642540</v>
      </c>
      <c r="D168" s="9" t="str">
        <f t="shared" si="5"/>
        <v>1983</v>
      </c>
    </row>
    <row r="169" spans="1:4">
      <c r="A169" s="10" t="s">
        <v>167</v>
      </c>
      <c r="B169" s="11">
        <v>163049</v>
      </c>
      <c r="C169" s="3" t="str">
        <f t="shared" si="4"/>
        <v/>
      </c>
      <c r="D169" s="9" t="str">
        <f t="shared" si="5"/>
        <v/>
      </c>
    </row>
    <row r="170" spans="1:4">
      <c r="A170" s="10" t="s">
        <v>168</v>
      </c>
      <c r="B170" s="11">
        <v>158578</v>
      </c>
      <c r="C170" s="3" t="str">
        <f t="shared" si="4"/>
        <v/>
      </c>
      <c r="D170" s="9" t="str">
        <f t="shared" si="5"/>
        <v/>
      </c>
    </row>
    <row r="171" spans="1:4">
      <c r="A171" s="10" t="s">
        <v>169</v>
      </c>
      <c r="B171" s="11">
        <v>154297</v>
      </c>
      <c r="C171" s="3" t="str">
        <f t="shared" si="4"/>
        <v/>
      </c>
      <c r="D171" s="9" t="str">
        <f t="shared" si="5"/>
        <v/>
      </c>
    </row>
    <row r="172" spans="1:4">
      <c r="A172" s="10" t="s">
        <v>170</v>
      </c>
      <c r="B172" s="11">
        <v>149612</v>
      </c>
      <c r="C172" s="3">
        <f t="shared" si="4"/>
        <v>578925</v>
      </c>
      <c r="D172" s="9" t="str">
        <f t="shared" si="5"/>
        <v>1982</v>
      </c>
    </row>
    <row r="173" spans="1:4">
      <c r="A173" s="10" t="s">
        <v>171</v>
      </c>
      <c r="B173" s="11">
        <v>146462</v>
      </c>
      <c r="C173" s="3" t="str">
        <f t="shared" si="4"/>
        <v/>
      </c>
      <c r="D173" s="9" t="str">
        <f t="shared" si="5"/>
        <v/>
      </c>
    </row>
    <row r="174" spans="1:4">
      <c r="A174" s="10" t="s">
        <v>172</v>
      </c>
      <c r="B174" s="11">
        <v>143763</v>
      </c>
      <c r="C174" s="3" t="str">
        <f t="shared" si="4"/>
        <v/>
      </c>
      <c r="D174" s="9" t="str">
        <f t="shared" si="5"/>
        <v/>
      </c>
    </row>
    <row r="175" spans="1:4">
      <c r="A175" s="10" t="s">
        <v>173</v>
      </c>
      <c r="B175" s="11">
        <v>139088</v>
      </c>
      <c r="C175" s="3" t="str">
        <f t="shared" si="4"/>
        <v/>
      </c>
      <c r="D175" s="9" t="str">
        <f t="shared" si="5"/>
        <v/>
      </c>
    </row>
    <row r="176" spans="1:4">
      <c r="A176" s="10" t="s">
        <v>174</v>
      </c>
      <c r="B176" s="11">
        <v>133648</v>
      </c>
      <c r="C176" s="3">
        <f t="shared" si="4"/>
        <v>504566</v>
      </c>
      <c r="D176" s="9" t="str">
        <f t="shared" si="5"/>
        <v>1981</v>
      </c>
    </row>
    <row r="177" spans="1:4">
      <c r="A177" s="10" t="s">
        <v>175</v>
      </c>
      <c r="B177" s="11">
        <v>128109</v>
      </c>
      <c r="C177" s="3" t="str">
        <f t="shared" si="4"/>
        <v/>
      </c>
      <c r="D177" s="9" t="str">
        <f t="shared" si="5"/>
        <v/>
      </c>
    </row>
    <row r="178" spans="1:4">
      <c r="A178" s="10" t="s">
        <v>176</v>
      </c>
      <c r="B178" s="11">
        <v>123406</v>
      </c>
      <c r="C178" s="3" t="str">
        <f t="shared" si="4"/>
        <v/>
      </c>
      <c r="D178" s="9" t="str">
        <f t="shared" si="5"/>
        <v/>
      </c>
    </row>
    <row r="179" spans="1:4">
      <c r="A179" s="10" t="s">
        <v>177</v>
      </c>
      <c r="B179" s="11">
        <v>119403</v>
      </c>
      <c r="C179" s="3" t="str">
        <f t="shared" si="4"/>
        <v/>
      </c>
      <c r="D179" s="9" t="str">
        <f t="shared" si="5"/>
        <v/>
      </c>
    </row>
    <row r="180" spans="1:4">
      <c r="A180" s="10" t="s">
        <v>178</v>
      </c>
      <c r="B180" s="11">
        <v>115758</v>
      </c>
      <c r="C180" s="3">
        <f t="shared" si="4"/>
        <v>447345</v>
      </c>
      <c r="D180" s="9" t="str">
        <f t="shared" si="5"/>
        <v>1980</v>
      </c>
    </row>
    <row r="181" spans="1:4">
      <c r="A181" s="10" t="s">
        <v>179</v>
      </c>
      <c r="B181" s="11">
        <v>113504</v>
      </c>
      <c r="C181" s="3" t="str">
        <f t="shared" si="4"/>
        <v/>
      </c>
      <c r="D181" s="9" t="str">
        <f t="shared" si="5"/>
        <v/>
      </c>
    </row>
    <row r="182" spans="1:4">
      <c r="A182" s="10" t="s">
        <v>180</v>
      </c>
      <c r="B182" s="11">
        <v>110396</v>
      </c>
      <c r="C182" s="3" t="str">
        <f t="shared" si="4"/>
        <v/>
      </c>
      <c r="D182" s="9" t="str">
        <f t="shared" si="5"/>
        <v/>
      </c>
    </row>
    <row r="183" spans="1:4">
      <c r="A183" s="10" t="s">
        <v>181</v>
      </c>
      <c r="B183" s="11">
        <v>107687</v>
      </c>
      <c r="C183" s="3" t="str">
        <f t="shared" si="4"/>
        <v/>
      </c>
      <c r="D183" s="9" t="str">
        <f t="shared" si="5"/>
        <v/>
      </c>
    </row>
    <row r="184" spans="1:4">
      <c r="A184" s="10" t="s">
        <v>182</v>
      </c>
      <c r="B184" s="11">
        <v>103458</v>
      </c>
      <c r="C184" s="3">
        <f t="shared" si="4"/>
        <v>394491</v>
      </c>
      <c r="D184" s="9" t="str">
        <f t="shared" si="5"/>
        <v>1979</v>
      </c>
    </row>
    <row r="185" spans="1:4">
      <c r="A185" s="10" t="s">
        <v>183</v>
      </c>
      <c r="B185" s="11">
        <v>100222</v>
      </c>
      <c r="C185" s="3" t="str">
        <f t="shared" si="4"/>
        <v/>
      </c>
      <c r="D185" s="9" t="str">
        <f t="shared" si="5"/>
        <v/>
      </c>
    </row>
    <row r="186" spans="1:4">
      <c r="A186" s="10" t="s">
        <v>184</v>
      </c>
      <c r="B186" s="11">
        <v>96655</v>
      </c>
      <c r="C186" s="3" t="str">
        <f t="shared" si="4"/>
        <v/>
      </c>
      <c r="D186" s="9" t="str">
        <f t="shared" si="5"/>
        <v/>
      </c>
    </row>
    <row r="187" spans="1:4">
      <c r="A187" s="10" t="s">
        <v>185</v>
      </c>
      <c r="B187" s="11">
        <v>94156</v>
      </c>
      <c r="C187" s="3" t="str">
        <f t="shared" si="4"/>
        <v/>
      </c>
      <c r="D187" s="9" t="str">
        <f t="shared" si="5"/>
        <v/>
      </c>
    </row>
    <row r="188" spans="1:4">
      <c r="A188" s="10" t="s">
        <v>186</v>
      </c>
      <c r="B188" s="11">
        <v>90907</v>
      </c>
      <c r="C188" s="3">
        <f t="shared" si="4"/>
        <v>345187</v>
      </c>
      <c r="D188" s="9" t="str">
        <f t="shared" si="5"/>
        <v>1978</v>
      </c>
    </row>
    <row r="189" spans="1:4">
      <c r="A189" s="10" t="s">
        <v>187</v>
      </c>
      <c r="B189" s="11">
        <v>88088</v>
      </c>
      <c r="C189" s="3" t="str">
        <f t="shared" si="4"/>
        <v/>
      </c>
      <c r="D189" s="9" t="str">
        <f t="shared" si="5"/>
        <v/>
      </c>
    </row>
    <row r="190" spans="1:4">
      <c r="A190" s="10" t="s">
        <v>188</v>
      </c>
      <c r="B190" s="11">
        <v>84782</v>
      </c>
      <c r="C190" s="3" t="str">
        <f t="shared" si="4"/>
        <v/>
      </c>
      <c r="D190" s="9" t="str">
        <f t="shared" si="5"/>
        <v/>
      </c>
    </row>
    <row r="191" spans="1:4">
      <c r="A191" s="10" t="s">
        <v>189</v>
      </c>
      <c r="B191" s="11">
        <v>81410</v>
      </c>
      <c r="C191" s="3" t="str">
        <f t="shared" si="4"/>
        <v/>
      </c>
      <c r="D191" s="9" t="str">
        <f t="shared" si="5"/>
        <v/>
      </c>
    </row>
    <row r="192" spans="1:4">
      <c r="A192" s="10" t="s">
        <v>190</v>
      </c>
      <c r="B192" s="11">
        <v>79098</v>
      </c>
      <c r="C192" s="3">
        <f t="shared" si="4"/>
        <v>303907</v>
      </c>
      <c r="D192" s="9" t="str">
        <f t="shared" si="5"/>
        <v>1977</v>
      </c>
    </row>
    <row r="193" spans="1:4">
      <c r="A193" s="10" t="s">
        <v>191</v>
      </c>
      <c r="B193" s="11">
        <v>77082</v>
      </c>
      <c r="C193" s="3" t="str">
        <f t="shared" si="4"/>
        <v/>
      </c>
      <c r="D193" s="9" t="str">
        <f t="shared" si="5"/>
        <v/>
      </c>
    </row>
    <row r="194" spans="1:4">
      <c r="A194" s="10" t="s">
        <v>192</v>
      </c>
      <c r="B194" s="11">
        <v>74933</v>
      </c>
      <c r="C194" s="3" t="str">
        <f t="shared" si="4"/>
        <v/>
      </c>
      <c r="D194" s="9" t="str">
        <f t="shared" si="5"/>
        <v/>
      </c>
    </row>
    <row r="195" spans="1:4">
      <c r="A195" s="10" t="s">
        <v>193</v>
      </c>
      <c r="B195" s="11">
        <v>72794</v>
      </c>
      <c r="C195" s="3" t="str">
        <f t="shared" si="4"/>
        <v/>
      </c>
      <c r="D195" s="9" t="str">
        <f t="shared" si="5"/>
        <v/>
      </c>
    </row>
    <row r="196" spans="1:4">
      <c r="A196" s="10" t="s">
        <v>194</v>
      </c>
      <c r="B196" s="11">
        <v>70996</v>
      </c>
      <c r="C196" s="3">
        <f t="shared" si="4"/>
        <v>269714</v>
      </c>
      <c r="D196" s="9" t="str">
        <f t="shared" si="5"/>
        <v>1976</v>
      </c>
    </row>
    <row r="197" spans="1:4">
      <c r="A197" s="10" t="s">
        <v>195</v>
      </c>
      <c r="B197" s="11">
        <v>68850</v>
      </c>
      <c r="C197" s="3" t="str">
        <f t="shared" ref="C197:C260" si="6">IF(RIGHT(A197, 2)="T4", SUM(B197:B200), "")</f>
        <v/>
      </c>
      <c r="D197" s="9" t="str">
        <f t="shared" ref="D197:D260" si="7">IF(RIGHT(A197,2)="T4",LEFT(A197,4),"")</f>
        <v/>
      </c>
    </row>
    <row r="198" spans="1:4">
      <c r="A198" s="10" t="s">
        <v>196</v>
      </c>
      <c r="B198" s="11">
        <v>66418</v>
      </c>
      <c r="C198" s="3" t="str">
        <f t="shared" si="6"/>
        <v/>
      </c>
      <c r="D198" s="9" t="str">
        <f t="shared" si="7"/>
        <v/>
      </c>
    </row>
    <row r="199" spans="1:4">
      <c r="A199" s="10" t="s">
        <v>197</v>
      </c>
      <c r="B199" s="11">
        <v>63450</v>
      </c>
      <c r="C199" s="3" t="str">
        <f t="shared" si="6"/>
        <v/>
      </c>
      <c r="D199" s="9" t="str">
        <f t="shared" si="7"/>
        <v/>
      </c>
    </row>
    <row r="200" spans="1:4">
      <c r="A200" s="10" t="s">
        <v>198</v>
      </c>
      <c r="B200" s="11">
        <v>61070</v>
      </c>
      <c r="C200" s="3">
        <f t="shared" si="6"/>
        <v>233583</v>
      </c>
      <c r="D200" s="9" t="str">
        <f t="shared" si="7"/>
        <v>1975</v>
      </c>
    </row>
    <row r="201" spans="1:4">
      <c r="A201" s="10" t="s">
        <v>199</v>
      </c>
      <c r="B201" s="11">
        <v>59029</v>
      </c>
      <c r="C201" s="3" t="str">
        <f t="shared" si="6"/>
        <v/>
      </c>
      <c r="D201" s="9" t="str">
        <f t="shared" si="7"/>
        <v/>
      </c>
    </row>
    <row r="202" spans="1:4">
      <c r="A202" s="10" t="s">
        <v>200</v>
      </c>
      <c r="B202" s="11">
        <v>57372</v>
      </c>
      <c r="C202" s="3" t="str">
        <f t="shared" si="6"/>
        <v/>
      </c>
      <c r="D202" s="9" t="str">
        <f t="shared" si="7"/>
        <v/>
      </c>
    </row>
    <row r="203" spans="1:4">
      <c r="A203" s="10" t="s">
        <v>201</v>
      </c>
      <c r="B203" s="11">
        <v>56112</v>
      </c>
      <c r="C203" s="3" t="str">
        <f t="shared" si="6"/>
        <v/>
      </c>
      <c r="D203" s="9" t="str">
        <f t="shared" si="7"/>
        <v/>
      </c>
    </row>
    <row r="204" spans="1:4">
      <c r="A204" s="10" t="s">
        <v>202</v>
      </c>
      <c r="B204" s="11">
        <v>54610</v>
      </c>
      <c r="C204" s="3">
        <f t="shared" si="6"/>
        <v>207305</v>
      </c>
      <c r="D204" s="9" t="str">
        <f t="shared" si="7"/>
        <v>1974</v>
      </c>
    </row>
    <row r="205" spans="1:4">
      <c r="A205" s="10" t="s">
        <v>203</v>
      </c>
      <c r="B205" s="11">
        <v>52942</v>
      </c>
      <c r="C205" s="3" t="str">
        <f t="shared" si="6"/>
        <v/>
      </c>
      <c r="D205" s="9" t="str">
        <f t="shared" si="7"/>
        <v/>
      </c>
    </row>
    <row r="206" spans="1:4">
      <c r="A206" s="10" t="s">
        <v>204</v>
      </c>
      <c r="B206" s="11">
        <v>50815</v>
      </c>
      <c r="C206" s="3" t="str">
        <f t="shared" si="6"/>
        <v/>
      </c>
      <c r="D206" s="9" t="str">
        <f t="shared" si="7"/>
        <v/>
      </c>
    </row>
    <row r="207" spans="1:4">
      <c r="A207" s="10" t="s">
        <v>205</v>
      </c>
      <c r="B207" s="11">
        <v>48938</v>
      </c>
      <c r="C207" s="3" t="str">
        <f t="shared" si="6"/>
        <v/>
      </c>
      <c r="D207" s="9" t="str">
        <f t="shared" si="7"/>
        <v/>
      </c>
    </row>
    <row r="208" spans="1:4">
      <c r="A208" s="10" t="s">
        <v>206</v>
      </c>
      <c r="B208" s="11">
        <v>47486</v>
      </c>
      <c r="C208" s="3">
        <f t="shared" si="6"/>
        <v>177825</v>
      </c>
      <c r="D208" s="9" t="str">
        <f t="shared" si="7"/>
        <v>1973</v>
      </c>
    </row>
    <row r="209" spans="1:4">
      <c r="A209" s="10" t="s">
        <v>207</v>
      </c>
      <c r="B209" s="11">
        <v>45154</v>
      </c>
      <c r="C209" s="3" t="str">
        <f t="shared" si="6"/>
        <v/>
      </c>
      <c r="D209" s="9" t="str">
        <f t="shared" si="7"/>
        <v/>
      </c>
    </row>
    <row r="210" spans="1:4">
      <c r="A210" s="10" t="s">
        <v>208</v>
      </c>
      <c r="B210" s="11">
        <v>43317</v>
      </c>
      <c r="C210" s="3" t="str">
        <f t="shared" si="6"/>
        <v/>
      </c>
      <c r="D210" s="9" t="str">
        <f t="shared" si="7"/>
        <v/>
      </c>
    </row>
    <row r="211" spans="1:4">
      <c r="A211" s="10" t="s">
        <v>209</v>
      </c>
      <c r="B211" s="11">
        <v>41868</v>
      </c>
      <c r="C211" s="3" t="str">
        <f t="shared" si="6"/>
        <v/>
      </c>
      <c r="D211" s="9" t="str">
        <f t="shared" si="7"/>
        <v/>
      </c>
    </row>
    <row r="212" spans="1:4">
      <c r="A212" s="10" t="s">
        <v>210</v>
      </c>
      <c r="B212" s="11">
        <v>40391</v>
      </c>
      <c r="C212" s="3">
        <f t="shared" si="6"/>
        <v>155137</v>
      </c>
      <c r="D212" s="9" t="str">
        <f t="shared" si="7"/>
        <v>1972</v>
      </c>
    </row>
    <row r="213" spans="1:4">
      <c r="A213" s="10" t="s">
        <v>211</v>
      </c>
      <c r="B213" s="11">
        <v>39407</v>
      </c>
      <c r="C213" s="3" t="str">
        <f t="shared" si="6"/>
        <v/>
      </c>
      <c r="D213" s="9" t="str">
        <f t="shared" si="7"/>
        <v/>
      </c>
    </row>
    <row r="214" spans="1:4">
      <c r="A214" s="10" t="s">
        <v>212</v>
      </c>
      <c r="B214" s="11">
        <v>38108</v>
      </c>
      <c r="C214" s="3" t="str">
        <f t="shared" si="6"/>
        <v/>
      </c>
      <c r="D214" s="9" t="str">
        <f t="shared" si="7"/>
        <v/>
      </c>
    </row>
    <row r="215" spans="1:4">
      <c r="A215" s="10" t="s">
        <v>213</v>
      </c>
      <c r="B215" s="11">
        <v>37231</v>
      </c>
      <c r="C215" s="3" t="str">
        <f t="shared" si="6"/>
        <v/>
      </c>
      <c r="D215" s="9" t="str">
        <f t="shared" si="7"/>
        <v/>
      </c>
    </row>
    <row r="216" spans="1:4">
      <c r="A216" s="10" t="s">
        <v>214</v>
      </c>
      <c r="B216" s="11">
        <v>36021</v>
      </c>
      <c r="C216" s="3">
        <f t="shared" si="6"/>
        <v>139118</v>
      </c>
      <c r="D216" s="9" t="str">
        <f t="shared" si="7"/>
        <v>1971</v>
      </c>
    </row>
    <row r="217" spans="1:4">
      <c r="A217" s="10" t="s">
        <v>215</v>
      </c>
      <c r="B217" s="11">
        <v>35353</v>
      </c>
      <c r="C217" s="3" t="str">
        <f t="shared" si="6"/>
        <v/>
      </c>
      <c r="D217" s="9" t="str">
        <f t="shared" si="7"/>
        <v/>
      </c>
    </row>
    <row r="218" spans="1:4">
      <c r="A218" s="10" t="s">
        <v>216</v>
      </c>
      <c r="B218" s="11">
        <v>34223</v>
      </c>
      <c r="C218" s="3" t="str">
        <f t="shared" si="6"/>
        <v/>
      </c>
      <c r="D218" s="9" t="str">
        <f t="shared" si="7"/>
        <v/>
      </c>
    </row>
    <row r="219" spans="1:4">
      <c r="A219" s="10" t="s">
        <v>217</v>
      </c>
      <c r="B219" s="11">
        <v>33521</v>
      </c>
      <c r="C219" s="3" t="str">
        <f t="shared" si="6"/>
        <v/>
      </c>
      <c r="D219" s="9" t="str">
        <f t="shared" si="7"/>
        <v/>
      </c>
    </row>
    <row r="220" spans="1:4">
      <c r="A220" s="10" t="s">
        <v>218</v>
      </c>
      <c r="B220" s="11">
        <v>32382</v>
      </c>
      <c r="C220" s="3">
        <f t="shared" si="6"/>
        <v>124731</v>
      </c>
      <c r="D220" s="9" t="str">
        <f t="shared" si="7"/>
        <v>1970</v>
      </c>
    </row>
    <row r="221" spans="1:4">
      <c r="A221" s="10" t="s">
        <v>219</v>
      </c>
      <c r="B221" s="11">
        <v>31649</v>
      </c>
      <c r="C221" s="3" t="str">
        <f t="shared" si="6"/>
        <v/>
      </c>
      <c r="D221" s="9" t="str">
        <f t="shared" si="7"/>
        <v/>
      </c>
    </row>
    <row r="222" spans="1:4">
      <c r="A222" s="10" t="s">
        <v>220</v>
      </c>
      <c r="B222" s="11">
        <v>30804</v>
      </c>
      <c r="C222" s="3" t="str">
        <f t="shared" si="6"/>
        <v/>
      </c>
      <c r="D222" s="9" t="str">
        <f t="shared" si="7"/>
        <v/>
      </c>
    </row>
    <row r="223" spans="1:4">
      <c r="A223" s="10" t="s">
        <v>221</v>
      </c>
      <c r="B223" s="11">
        <v>29896</v>
      </c>
      <c r="C223" s="3" t="str">
        <f t="shared" si="6"/>
        <v/>
      </c>
      <c r="D223" s="9" t="str">
        <f t="shared" si="7"/>
        <v/>
      </c>
    </row>
    <row r="224" spans="1:4">
      <c r="A224" s="10" t="s">
        <v>222</v>
      </c>
      <c r="B224" s="11">
        <v>28873</v>
      </c>
      <c r="C224" s="3">
        <f t="shared" si="6"/>
        <v>111383</v>
      </c>
      <c r="D224" s="9" t="str">
        <f t="shared" si="7"/>
        <v>1969</v>
      </c>
    </row>
    <row r="225" spans="1:4">
      <c r="A225" s="10" t="s">
        <v>223</v>
      </c>
      <c r="B225" s="11">
        <v>28168</v>
      </c>
      <c r="C225" s="3" t="str">
        <f t="shared" si="6"/>
        <v/>
      </c>
      <c r="D225" s="9" t="str">
        <f t="shared" si="7"/>
        <v/>
      </c>
    </row>
    <row r="226" spans="1:4">
      <c r="A226" s="10" t="s">
        <v>224</v>
      </c>
      <c r="B226" s="11">
        <v>27507</v>
      </c>
      <c r="C226" s="3" t="str">
        <f t="shared" si="6"/>
        <v/>
      </c>
      <c r="D226" s="9" t="str">
        <f t="shared" si="7"/>
        <v/>
      </c>
    </row>
    <row r="227" spans="1:4">
      <c r="A227" s="10" t="s">
        <v>225</v>
      </c>
      <c r="B227" s="11">
        <v>26835</v>
      </c>
      <c r="C227" s="3" t="str">
        <f t="shared" si="6"/>
        <v/>
      </c>
      <c r="D227" s="9" t="str">
        <f t="shared" si="7"/>
        <v/>
      </c>
    </row>
    <row r="228" spans="1:4">
      <c r="A228" s="10" t="s">
        <v>226</v>
      </c>
      <c r="B228" s="11">
        <v>25838</v>
      </c>
      <c r="C228" s="3">
        <f t="shared" si="6"/>
        <v>96873</v>
      </c>
      <c r="D228" s="9" t="str">
        <f t="shared" si="7"/>
        <v>1968</v>
      </c>
    </row>
    <row r="229" spans="1:4">
      <c r="A229" s="10" t="s">
        <v>227</v>
      </c>
      <c r="B229" s="11">
        <v>24990</v>
      </c>
      <c r="C229" s="3" t="str">
        <f t="shared" si="6"/>
        <v/>
      </c>
      <c r="D229" s="9" t="str">
        <f t="shared" si="7"/>
        <v/>
      </c>
    </row>
    <row r="230" spans="1:4">
      <c r="A230" s="10" t="s">
        <v>228</v>
      </c>
      <c r="B230" s="11">
        <v>22584</v>
      </c>
      <c r="C230" s="3" t="str">
        <f t="shared" si="6"/>
        <v/>
      </c>
      <c r="D230" s="9" t="str">
        <f t="shared" si="7"/>
        <v/>
      </c>
    </row>
    <row r="231" spans="1:4">
      <c r="A231" s="10" t="s">
        <v>229</v>
      </c>
      <c r="B231" s="11">
        <v>23461</v>
      </c>
      <c r="C231" s="3" t="str">
        <f t="shared" si="6"/>
        <v/>
      </c>
      <c r="D231" s="9" t="str">
        <f t="shared" si="7"/>
        <v/>
      </c>
    </row>
    <row r="232" spans="1:4">
      <c r="A232" s="10" t="s">
        <v>230</v>
      </c>
      <c r="B232" s="11">
        <v>22693</v>
      </c>
      <c r="C232" s="3">
        <f t="shared" si="6"/>
        <v>88879</v>
      </c>
      <c r="D232" s="9" t="str">
        <f t="shared" si="7"/>
        <v>1967</v>
      </c>
    </row>
    <row r="233" spans="1:4">
      <c r="A233" s="10" t="s">
        <v>231</v>
      </c>
      <c r="B233" s="11">
        <v>22500</v>
      </c>
      <c r="C233" s="3" t="str">
        <f t="shared" si="6"/>
        <v/>
      </c>
      <c r="D233" s="9" t="str">
        <f t="shared" si="7"/>
        <v/>
      </c>
    </row>
    <row r="234" spans="1:4">
      <c r="A234" s="10" t="s">
        <v>232</v>
      </c>
      <c r="B234" s="11">
        <v>22010</v>
      </c>
      <c r="C234" s="3" t="str">
        <f t="shared" si="6"/>
        <v/>
      </c>
      <c r="D234" s="9" t="str">
        <f t="shared" si="7"/>
        <v/>
      </c>
    </row>
    <row r="235" spans="1:4">
      <c r="A235" s="10" t="s">
        <v>233</v>
      </c>
      <c r="B235" s="11">
        <v>21676</v>
      </c>
      <c r="C235" s="3" t="str">
        <f t="shared" si="6"/>
        <v/>
      </c>
      <c r="D235" s="9" t="str">
        <f t="shared" si="7"/>
        <v/>
      </c>
    </row>
    <row r="236" spans="1:4">
      <c r="A236" s="10" t="s">
        <v>234</v>
      </c>
      <c r="B236" s="11">
        <v>21145</v>
      </c>
      <c r="C236" s="3">
        <f t="shared" si="6"/>
        <v>82269</v>
      </c>
      <c r="D236" s="9" t="str">
        <f t="shared" si="7"/>
        <v>1966</v>
      </c>
    </row>
    <row r="237" spans="1:4">
      <c r="A237" s="10" t="s">
        <v>235</v>
      </c>
      <c r="B237" s="11">
        <v>20803</v>
      </c>
      <c r="C237" s="3" t="str">
        <f t="shared" si="6"/>
        <v/>
      </c>
      <c r="D237" s="9" t="str">
        <f t="shared" si="7"/>
        <v/>
      </c>
    </row>
    <row r="238" spans="1:4">
      <c r="A238" s="10" t="s">
        <v>236</v>
      </c>
      <c r="B238" s="11">
        <v>20430</v>
      </c>
      <c r="C238" s="3" t="str">
        <f t="shared" si="6"/>
        <v/>
      </c>
      <c r="D238" s="9" t="str">
        <f t="shared" si="7"/>
        <v/>
      </c>
    </row>
    <row r="239" spans="1:4">
      <c r="A239" s="10" t="s">
        <v>237</v>
      </c>
      <c r="B239" s="11">
        <v>19891</v>
      </c>
      <c r="C239" s="3" t="str">
        <f t="shared" si="6"/>
        <v/>
      </c>
      <c r="D239" s="9" t="str">
        <f t="shared" si="7"/>
        <v/>
      </c>
    </row>
    <row r="240" spans="1:4">
      <c r="A240" s="10" t="s">
        <v>238</v>
      </c>
      <c r="B240" s="11">
        <v>19544</v>
      </c>
      <c r="C240" s="3">
        <f t="shared" si="6"/>
        <v>75962</v>
      </c>
      <c r="D240" s="9" t="str">
        <f t="shared" si="7"/>
        <v>1965</v>
      </c>
    </row>
    <row r="241" spans="1:4">
      <c r="A241" s="10" t="s">
        <v>239</v>
      </c>
      <c r="B241" s="11">
        <v>19191</v>
      </c>
      <c r="C241" s="3" t="str">
        <f t="shared" si="6"/>
        <v/>
      </c>
      <c r="D241" s="9" t="str">
        <f t="shared" si="7"/>
        <v/>
      </c>
    </row>
    <row r="242" spans="1:4">
      <c r="A242" s="10" t="s">
        <v>240</v>
      </c>
      <c r="B242" s="11">
        <v>18820</v>
      </c>
      <c r="C242" s="3" t="str">
        <f t="shared" si="6"/>
        <v/>
      </c>
      <c r="D242" s="9" t="str">
        <f t="shared" si="7"/>
        <v/>
      </c>
    </row>
    <row r="243" spans="1:4">
      <c r="A243" s="10" t="s">
        <v>241</v>
      </c>
      <c r="B243" s="11">
        <v>18407</v>
      </c>
      <c r="C243" s="3" t="str">
        <f t="shared" si="6"/>
        <v/>
      </c>
      <c r="D243" s="9" t="str">
        <f t="shared" si="7"/>
        <v/>
      </c>
    </row>
    <row r="244" spans="1:4">
      <c r="A244" s="10" t="s">
        <v>242</v>
      </c>
      <c r="B244" s="11">
        <v>18166</v>
      </c>
      <c r="C244" s="3">
        <f t="shared" si="6"/>
        <v>70316</v>
      </c>
      <c r="D244" s="9" t="str">
        <f t="shared" si="7"/>
        <v>1964</v>
      </c>
    </row>
    <row r="245" spans="1:4">
      <c r="A245" s="10" t="s">
        <v>243</v>
      </c>
      <c r="B245" s="11">
        <v>17768</v>
      </c>
      <c r="C245" s="3" t="str">
        <f t="shared" si="6"/>
        <v/>
      </c>
      <c r="D245" s="9" t="str">
        <f t="shared" si="7"/>
        <v/>
      </c>
    </row>
    <row r="246" spans="1:4">
      <c r="A246" s="10" t="s">
        <v>244</v>
      </c>
      <c r="B246" s="11">
        <v>17316</v>
      </c>
      <c r="C246" s="3" t="str">
        <f t="shared" si="6"/>
        <v/>
      </c>
      <c r="D246" s="9" t="str">
        <f t="shared" si="7"/>
        <v/>
      </c>
    </row>
    <row r="247" spans="1:4">
      <c r="A247" s="10" t="s">
        <v>245</v>
      </c>
      <c r="B247" s="11">
        <v>17066</v>
      </c>
      <c r="C247" s="3" t="str">
        <f t="shared" si="6"/>
        <v/>
      </c>
      <c r="D247" s="9" t="str">
        <f t="shared" si="7"/>
        <v/>
      </c>
    </row>
    <row r="248" spans="1:4">
      <c r="A248" s="10" t="s">
        <v>246</v>
      </c>
      <c r="B248" s="11">
        <v>16537</v>
      </c>
      <c r="C248" s="3">
        <f t="shared" si="6"/>
        <v>63395</v>
      </c>
      <c r="D248" s="9" t="str">
        <f t="shared" si="7"/>
        <v>1963</v>
      </c>
    </row>
    <row r="249" spans="1:4">
      <c r="A249" s="10" t="s">
        <v>247</v>
      </c>
      <c r="B249" s="11">
        <v>16424</v>
      </c>
      <c r="C249" s="3" t="str">
        <f t="shared" si="6"/>
        <v/>
      </c>
      <c r="D249" s="9" t="str">
        <f t="shared" si="7"/>
        <v/>
      </c>
    </row>
    <row r="250" spans="1:4">
      <c r="A250" s="10" t="s">
        <v>248</v>
      </c>
      <c r="B250" s="11">
        <v>15742</v>
      </c>
      <c r="C250" s="3" t="str">
        <f t="shared" si="6"/>
        <v/>
      </c>
      <c r="D250" s="9" t="str">
        <f t="shared" si="7"/>
        <v/>
      </c>
    </row>
    <row r="251" spans="1:4">
      <c r="A251" s="10" t="s">
        <v>249</v>
      </c>
      <c r="B251" s="11">
        <v>14692</v>
      </c>
      <c r="C251" s="3" t="str">
        <f t="shared" si="6"/>
        <v/>
      </c>
      <c r="D251" s="9" t="str">
        <f t="shared" si="7"/>
        <v/>
      </c>
    </row>
    <row r="252" spans="1:4">
      <c r="A252" s="10" t="s">
        <v>250</v>
      </c>
      <c r="B252" s="11">
        <v>14680</v>
      </c>
      <c r="C252" s="3">
        <f t="shared" si="6"/>
        <v>56593</v>
      </c>
      <c r="D252" s="9" t="str">
        <f t="shared" si="7"/>
        <v>1962</v>
      </c>
    </row>
    <row r="253" spans="1:4">
      <c r="A253" s="10" t="s">
        <v>251</v>
      </c>
      <c r="B253" s="11">
        <v>14320</v>
      </c>
      <c r="C253" s="3" t="str">
        <f t="shared" si="6"/>
        <v/>
      </c>
      <c r="D253" s="9" t="str">
        <f t="shared" si="7"/>
        <v/>
      </c>
    </row>
    <row r="254" spans="1:4">
      <c r="A254" s="10" t="s">
        <v>252</v>
      </c>
      <c r="B254" s="11">
        <v>13975</v>
      </c>
      <c r="C254" s="3" t="str">
        <f t="shared" si="6"/>
        <v/>
      </c>
      <c r="D254" s="9" t="str">
        <f t="shared" si="7"/>
        <v/>
      </c>
    </row>
    <row r="255" spans="1:4">
      <c r="A255" s="10" t="s">
        <v>253</v>
      </c>
      <c r="B255" s="11">
        <v>13618</v>
      </c>
      <c r="C255" s="3" t="str">
        <f t="shared" si="6"/>
        <v/>
      </c>
      <c r="D255" s="9" t="str">
        <f t="shared" si="7"/>
        <v/>
      </c>
    </row>
    <row r="256" spans="1:4">
      <c r="A256" s="10" t="s">
        <v>254</v>
      </c>
      <c r="B256" s="11">
        <v>13074</v>
      </c>
      <c r="C256" s="3">
        <f t="shared" si="6"/>
        <v>50544</v>
      </c>
      <c r="D256" s="9" t="str">
        <f t="shared" si="7"/>
        <v>1961</v>
      </c>
    </row>
    <row r="257" spans="1:4">
      <c r="A257" s="10" t="s">
        <v>255</v>
      </c>
      <c r="B257" s="11">
        <v>12737</v>
      </c>
      <c r="C257" s="3" t="str">
        <f t="shared" si="6"/>
        <v/>
      </c>
      <c r="D257" s="9" t="str">
        <f t="shared" si="7"/>
        <v/>
      </c>
    </row>
    <row r="258" spans="1:4">
      <c r="A258" s="10" t="s">
        <v>256</v>
      </c>
      <c r="B258" s="11">
        <v>12425</v>
      </c>
      <c r="C258" s="3" t="str">
        <f t="shared" si="6"/>
        <v/>
      </c>
      <c r="D258" s="9" t="str">
        <f t="shared" si="7"/>
        <v/>
      </c>
    </row>
    <row r="259" spans="1:4">
      <c r="A259" s="10" t="s">
        <v>257</v>
      </c>
      <c r="B259" s="11">
        <v>12308</v>
      </c>
      <c r="C259" s="3" t="str">
        <f t="shared" si="6"/>
        <v/>
      </c>
      <c r="D259" s="9" t="str">
        <f t="shared" si="7"/>
        <v/>
      </c>
    </row>
    <row r="260" spans="1:4">
      <c r="A260" s="10" t="s">
        <v>258</v>
      </c>
      <c r="B260" s="11">
        <v>12024</v>
      </c>
      <c r="C260" s="3">
        <f t="shared" si="6"/>
        <v>46630</v>
      </c>
      <c r="D260" s="9" t="str">
        <f t="shared" si="7"/>
        <v>1960</v>
      </c>
    </row>
    <row r="261" spans="1:4">
      <c r="A261" s="10" t="s">
        <v>259</v>
      </c>
      <c r="B261" s="11">
        <v>11797</v>
      </c>
      <c r="C261" s="3" t="str">
        <f t="shared" ref="C261:C307" si="8">IF(RIGHT(A261, 2)="T4", SUM(B261:B264), "")</f>
        <v/>
      </c>
      <c r="D261" s="9" t="str">
        <f t="shared" ref="D261:D307" si="9">IF(RIGHT(A261,2)="T4",LEFT(A261,4),"")</f>
        <v/>
      </c>
    </row>
    <row r="262" spans="1:4">
      <c r="A262" s="10" t="s">
        <v>260</v>
      </c>
      <c r="B262" s="11">
        <v>11567</v>
      </c>
      <c r="C262" s="3" t="str">
        <f t="shared" si="8"/>
        <v/>
      </c>
      <c r="D262" s="9" t="str">
        <f t="shared" si="9"/>
        <v/>
      </c>
    </row>
    <row r="263" spans="1:4">
      <c r="A263" s="10" t="s">
        <v>261</v>
      </c>
      <c r="B263" s="11">
        <v>11242</v>
      </c>
      <c r="C263" s="3" t="str">
        <f t="shared" si="8"/>
        <v/>
      </c>
      <c r="D263" s="9" t="str">
        <f t="shared" si="9"/>
        <v/>
      </c>
    </row>
    <row r="264" spans="1:4">
      <c r="A264" s="10" t="s">
        <v>262</v>
      </c>
      <c r="B264" s="11">
        <v>10990</v>
      </c>
      <c r="C264" s="3">
        <f t="shared" si="8"/>
        <v>42104</v>
      </c>
      <c r="D264" s="9" t="str">
        <f t="shared" si="9"/>
        <v>1959</v>
      </c>
    </row>
    <row r="265" spans="1:4">
      <c r="A265" s="10" t="s">
        <v>263</v>
      </c>
      <c r="B265" s="11">
        <v>10616</v>
      </c>
      <c r="C265" s="3" t="str">
        <f t="shared" si="8"/>
        <v/>
      </c>
      <c r="D265" s="9" t="str">
        <f t="shared" si="9"/>
        <v/>
      </c>
    </row>
    <row r="266" spans="1:4">
      <c r="A266" s="10" t="s">
        <v>264</v>
      </c>
      <c r="B266" s="11">
        <v>10412</v>
      </c>
      <c r="C266" s="3" t="str">
        <f t="shared" si="8"/>
        <v/>
      </c>
      <c r="D266" s="9" t="str">
        <f t="shared" si="9"/>
        <v/>
      </c>
    </row>
    <row r="267" spans="1:4">
      <c r="A267" s="10" t="s">
        <v>265</v>
      </c>
      <c r="B267" s="11">
        <v>10086</v>
      </c>
      <c r="C267" s="3" t="str">
        <f t="shared" si="8"/>
        <v/>
      </c>
      <c r="D267" s="9" t="str">
        <f t="shared" si="9"/>
        <v/>
      </c>
    </row>
    <row r="268" spans="1:4">
      <c r="A268" s="10" t="s">
        <v>266</v>
      </c>
      <c r="B268" s="11">
        <v>9910</v>
      </c>
      <c r="C268" s="3">
        <f t="shared" si="8"/>
        <v>38541</v>
      </c>
      <c r="D268" s="9" t="str">
        <f t="shared" si="9"/>
        <v>1958</v>
      </c>
    </row>
    <row r="269" spans="1:4">
      <c r="A269" s="10" t="s">
        <v>267</v>
      </c>
      <c r="B269" s="11">
        <v>9747</v>
      </c>
      <c r="C269" s="3" t="str">
        <f t="shared" si="8"/>
        <v/>
      </c>
      <c r="D269" s="9" t="str">
        <f t="shared" si="9"/>
        <v/>
      </c>
    </row>
    <row r="270" spans="1:4">
      <c r="A270" s="10" t="s">
        <v>268</v>
      </c>
      <c r="B270" s="11">
        <v>9583</v>
      </c>
      <c r="C270" s="3" t="str">
        <f t="shared" si="8"/>
        <v/>
      </c>
      <c r="D270" s="9" t="str">
        <f t="shared" si="9"/>
        <v/>
      </c>
    </row>
    <row r="271" spans="1:4">
      <c r="A271" s="10" t="s">
        <v>269</v>
      </c>
      <c r="B271" s="11">
        <v>9301</v>
      </c>
      <c r="C271" s="3" t="str">
        <f t="shared" si="8"/>
        <v/>
      </c>
      <c r="D271" s="9" t="str">
        <f t="shared" si="9"/>
        <v/>
      </c>
    </row>
    <row r="272" spans="1:4">
      <c r="A272" s="10" t="s">
        <v>270</v>
      </c>
      <c r="B272" s="11">
        <v>8825</v>
      </c>
      <c r="C272" s="3">
        <f t="shared" si="8"/>
        <v>33392</v>
      </c>
      <c r="D272" s="9" t="str">
        <f t="shared" si="9"/>
        <v>1957</v>
      </c>
    </row>
    <row r="273" spans="1:4">
      <c r="A273" s="10" t="s">
        <v>271</v>
      </c>
      <c r="B273" s="11">
        <v>8487</v>
      </c>
      <c r="C273" s="3" t="str">
        <f t="shared" si="8"/>
        <v/>
      </c>
      <c r="D273" s="9" t="str">
        <f t="shared" si="9"/>
        <v/>
      </c>
    </row>
    <row r="274" spans="1:4">
      <c r="A274" s="10" t="s">
        <v>272</v>
      </c>
      <c r="B274" s="11">
        <v>8118</v>
      </c>
      <c r="C274" s="3" t="str">
        <f t="shared" si="8"/>
        <v/>
      </c>
      <c r="D274" s="9" t="str">
        <f t="shared" si="9"/>
        <v/>
      </c>
    </row>
    <row r="275" spans="1:4">
      <c r="A275" s="10" t="s">
        <v>273</v>
      </c>
      <c r="B275" s="11">
        <v>7962</v>
      </c>
      <c r="C275" s="3" t="str">
        <f t="shared" si="8"/>
        <v/>
      </c>
      <c r="D275" s="9" t="str">
        <f t="shared" si="9"/>
        <v/>
      </c>
    </row>
    <row r="276" spans="1:4">
      <c r="A276" s="10" t="s">
        <v>274</v>
      </c>
      <c r="B276" s="11">
        <v>7726</v>
      </c>
      <c r="C276" s="3">
        <f t="shared" si="8"/>
        <v>29545</v>
      </c>
      <c r="D276" s="9" t="str">
        <f t="shared" si="9"/>
        <v>1956</v>
      </c>
    </row>
    <row r="277" spans="1:4">
      <c r="A277" s="10" t="s">
        <v>275</v>
      </c>
      <c r="B277" s="11">
        <v>7466</v>
      </c>
      <c r="C277" s="3" t="str">
        <f t="shared" si="8"/>
        <v/>
      </c>
      <c r="D277" s="9" t="str">
        <f t="shared" si="9"/>
        <v/>
      </c>
    </row>
    <row r="278" spans="1:4">
      <c r="A278" s="10" t="s">
        <v>276</v>
      </c>
      <c r="B278" s="11">
        <v>7301</v>
      </c>
      <c r="C278" s="3" t="str">
        <f t="shared" si="8"/>
        <v/>
      </c>
      <c r="D278" s="9" t="str">
        <f t="shared" si="9"/>
        <v/>
      </c>
    </row>
    <row r="279" spans="1:4">
      <c r="A279" s="10" t="s">
        <v>277</v>
      </c>
      <c r="B279" s="11">
        <v>7052</v>
      </c>
      <c r="C279" s="3" t="str">
        <f t="shared" si="8"/>
        <v/>
      </c>
      <c r="D279" s="9" t="str">
        <f t="shared" si="9"/>
        <v/>
      </c>
    </row>
    <row r="280" spans="1:4">
      <c r="A280" s="10" t="s">
        <v>278</v>
      </c>
      <c r="B280" s="11">
        <v>6929</v>
      </c>
      <c r="C280" s="3">
        <f t="shared" si="8"/>
        <v>26802</v>
      </c>
      <c r="D280" s="9" t="str">
        <f t="shared" si="9"/>
        <v>1955</v>
      </c>
    </row>
    <row r="281" spans="1:4">
      <c r="A281" s="10" t="s">
        <v>279</v>
      </c>
      <c r="B281" s="11">
        <v>6768</v>
      </c>
      <c r="C281" s="3" t="str">
        <f t="shared" si="8"/>
        <v/>
      </c>
      <c r="D281" s="9" t="str">
        <f t="shared" si="9"/>
        <v/>
      </c>
    </row>
    <row r="282" spans="1:4">
      <c r="A282" s="10" t="s">
        <v>280</v>
      </c>
      <c r="B282" s="11">
        <v>6632</v>
      </c>
      <c r="C282" s="3" t="str">
        <f t="shared" si="8"/>
        <v/>
      </c>
      <c r="D282" s="9" t="str">
        <f t="shared" si="9"/>
        <v/>
      </c>
    </row>
    <row r="283" spans="1:4">
      <c r="A283" s="10" t="s">
        <v>281</v>
      </c>
      <c r="B283" s="11">
        <v>6473</v>
      </c>
      <c r="C283" s="3" t="str">
        <f t="shared" si="8"/>
        <v/>
      </c>
      <c r="D283" s="9" t="str">
        <f t="shared" si="9"/>
        <v/>
      </c>
    </row>
    <row r="284" spans="1:4">
      <c r="A284" s="10" t="s">
        <v>282</v>
      </c>
      <c r="B284" s="11">
        <v>6373</v>
      </c>
      <c r="C284" s="3">
        <f t="shared" si="8"/>
        <v>24923</v>
      </c>
      <c r="D284" s="9" t="str">
        <f t="shared" si="9"/>
        <v>1954</v>
      </c>
    </row>
    <row r="285" spans="1:4">
      <c r="A285" s="10" t="s">
        <v>283</v>
      </c>
      <c r="B285" s="11">
        <v>6326</v>
      </c>
      <c r="C285" s="3" t="str">
        <f t="shared" si="8"/>
        <v/>
      </c>
      <c r="D285" s="9" t="str">
        <f t="shared" si="9"/>
        <v/>
      </c>
    </row>
    <row r="286" spans="1:4">
      <c r="A286" s="10" t="s">
        <v>284</v>
      </c>
      <c r="B286" s="11">
        <v>6191</v>
      </c>
      <c r="C286" s="3" t="str">
        <f t="shared" si="8"/>
        <v/>
      </c>
      <c r="D286" s="9" t="str">
        <f t="shared" si="9"/>
        <v/>
      </c>
    </row>
    <row r="287" spans="1:4">
      <c r="A287" s="10" t="s">
        <v>285</v>
      </c>
      <c r="B287" s="11">
        <v>6033</v>
      </c>
      <c r="C287" s="3" t="str">
        <f t="shared" si="8"/>
        <v/>
      </c>
      <c r="D287" s="9" t="str">
        <f t="shared" si="9"/>
        <v/>
      </c>
    </row>
    <row r="288" spans="1:4">
      <c r="A288" s="10" t="s">
        <v>286</v>
      </c>
      <c r="B288" s="11">
        <v>5981</v>
      </c>
      <c r="C288" s="3">
        <f t="shared" si="8"/>
        <v>23446</v>
      </c>
      <c r="D288" s="9" t="str">
        <f t="shared" si="9"/>
        <v>1953</v>
      </c>
    </row>
    <row r="289" spans="1:4">
      <c r="A289" s="10" t="s">
        <v>287</v>
      </c>
      <c r="B289" s="11">
        <v>5883</v>
      </c>
      <c r="C289" s="3" t="str">
        <f t="shared" si="8"/>
        <v/>
      </c>
      <c r="D289" s="9" t="str">
        <f t="shared" si="9"/>
        <v/>
      </c>
    </row>
    <row r="290" spans="1:4">
      <c r="A290" s="10" t="s">
        <v>288</v>
      </c>
      <c r="B290" s="11">
        <v>5841</v>
      </c>
      <c r="C290" s="3" t="str">
        <f t="shared" si="8"/>
        <v/>
      </c>
      <c r="D290" s="9" t="str">
        <f t="shared" si="9"/>
        <v/>
      </c>
    </row>
    <row r="291" spans="1:4">
      <c r="A291" s="10" t="s">
        <v>289</v>
      </c>
      <c r="B291" s="11">
        <v>5741</v>
      </c>
      <c r="C291" s="3" t="str">
        <f t="shared" si="8"/>
        <v/>
      </c>
      <c r="D291" s="9" t="str">
        <f t="shared" si="9"/>
        <v/>
      </c>
    </row>
    <row r="292" spans="1:4">
      <c r="A292" s="10" t="s">
        <v>290</v>
      </c>
      <c r="B292" s="11">
        <v>5703</v>
      </c>
      <c r="C292" s="3">
        <f t="shared" si="8"/>
        <v>22629</v>
      </c>
      <c r="D292" s="9" t="str">
        <f t="shared" si="9"/>
        <v>1952</v>
      </c>
    </row>
    <row r="293" spans="1:4">
      <c r="A293" s="10" t="s">
        <v>291</v>
      </c>
      <c r="B293" s="11">
        <v>5712</v>
      </c>
      <c r="C293" s="3" t="str">
        <f t="shared" si="8"/>
        <v/>
      </c>
      <c r="D293" s="9" t="str">
        <f t="shared" si="9"/>
        <v/>
      </c>
    </row>
    <row r="294" spans="1:4">
      <c r="A294" s="10" t="s">
        <v>292</v>
      </c>
      <c r="B294" s="11">
        <v>5595</v>
      </c>
      <c r="C294" s="3" t="str">
        <f t="shared" si="8"/>
        <v/>
      </c>
      <c r="D294" s="9" t="str">
        <f t="shared" si="9"/>
        <v/>
      </c>
    </row>
    <row r="295" spans="1:4">
      <c r="A295" s="10" t="s">
        <v>293</v>
      </c>
      <c r="B295" s="11">
        <v>5619</v>
      </c>
      <c r="C295" s="3" t="str">
        <f t="shared" si="8"/>
        <v/>
      </c>
      <c r="D295" s="9" t="str">
        <f t="shared" si="9"/>
        <v/>
      </c>
    </row>
    <row r="296" spans="1:4">
      <c r="A296" s="10" t="s">
        <v>294</v>
      </c>
      <c r="B296" s="11">
        <v>5338</v>
      </c>
      <c r="C296" s="3">
        <f t="shared" si="8"/>
        <v>19402</v>
      </c>
      <c r="D296" s="9" t="str">
        <f t="shared" si="9"/>
        <v>1951</v>
      </c>
    </row>
    <row r="297" spans="1:4">
      <c r="A297" s="10" t="s">
        <v>295</v>
      </c>
      <c r="B297" s="11">
        <v>4955</v>
      </c>
      <c r="C297" s="3" t="str">
        <f t="shared" si="8"/>
        <v/>
      </c>
      <c r="D297" s="9" t="str">
        <f t="shared" si="9"/>
        <v/>
      </c>
    </row>
    <row r="298" spans="1:4">
      <c r="A298" s="10" t="s">
        <v>296</v>
      </c>
      <c r="B298" s="11">
        <v>4731</v>
      </c>
      <c r="C298" s="3" t="str">
        <f t="shared" si="8"/>
        <v/>
      </c>
      <c r="D298" s="9" t="str">
        <f t="shared" si="9"/>
        <v/>
      </c>
    </row>
    <row r="299" spans="1:4">
      <c r="A299" s="10" t="s">
        <v>297</v>
      </c>
      <c r="B299" s="11">
        <v>4378</v>
      </c>
      <c r="C299" s="3" t="str">
        <f t="shared" si="8"/>
        <v/>
      </c>
      <c r="D299" s="9" t="str">
        <f t="shared" si="9"/>
        <v/>
      </c>
    </row>
    <row r="300" spans="1:4">
      <c r="A300" s="10" t="s">
        <v>298</v>
      </c>
      <c r="B300" s="11">
        <v>4141</v>
      </c>
      <c r="C300" s="3">
        <f t="shared" si="8"/>
        <v>15405</v>
      </c>
      <c r="D300" s="9" t="str">
        <f t="shared" si="9"/>
        <v>1950</v>
      </c>
    </row>
    <row r="301" spans="1:4">
      <c r="A301" s="10" t="s">
        <v>299</v>
      </c>
      <c r="B301" s="11">
        <v>3961</v>
      </c>
      <c r="C301" s="3" t="str">
        <f t="shared" si="8"/>
        <v/>
      </c>
      <c r="D301" s="9" t="str">
        <f t="shared" si="9"/>
        <v/>
      </c>
    </row>
    <row r="302" spans="1:4">
      <c r="A302" s="10" t="s">
        <v>300</v>
      </c>
      <c r="B302" s="11">
        <v>3745</v>
      </c>
      <c r="C302" s="3" t="str">
        <f t="shared" si="8"/>
        <v/>
      </c>
      <c r="D302" s="9" t="str">
        <f t="shared" si="9"/>
        <v/>
      </c>
    </row>
    <row r="303" spans="1:4">
      <c r="A303" s="10" t="s">
        <v>301</v>
      </c>
      <c r="B303" s="11">
        <v>3558</v>
      </c>
      <c r="C303" s="3" t="str">
        <f t="shared" si="8"/>
        <v/>
      </c>
      <c r="D303" s="9" t="str">
        <f t="shared" si="9"/>
        <v/>
      </c>
    </row>
    <row r="304" spans="1:4">
      <c r="A304" s="10" t="s">
        <v>302</v>
      </c>
      <c r="B304" s="11">
        <v>3415</v>
      </c>
      <c r="C304" s="3">
        <f t="shared" si="8"/>
        <v>13141</v>
      </c>
      <c r="D304" s="9" t="str">
        <f t="shared" si="9"/>
        <v>1949</v>
      </c>
    </row>
    <row r="305" spans="1:4">
      <c r="A305" s="10" t="s">
        <v>303</v>
      </c>
      <c r="B305" s="11">
        <v>3323</v>
      </c>
      <c r="C305" s="3" t="str">
        <f t="shared" si="8"/>
        <v/>
      </c>
      <c r="D305" s="9" t="str">
        <f t="shared" si="9"/>
        <v/>
      </c>
    </row>
    <row r="306" spans="1:4">
      <c r="A306" s="10" t="s">
        <v>304</v>
      </c>
      <c r="B306" s="11">
        <v>3221</v>
      </c>
      <c r="C306" s="3" t="str">
        <f t="shared" si="8"/>
        <v/>
      </c>
      <c r="D306" s="9" t="str">
        <f t="shared" si="9"/>
        <v/>
      </c>
    </row>
    <row r="307" spans="1:4">
      <c r="A307" s="10" t="s">
        <v>305</v>
      </c>
      <c r="B307" s="11">
        <v>3182</v>
      </c>
      <c r="C307" s="3" t="str">
        <f t="shared" si="8"/>
        <v/>
      </c>
      <c r="D307" s="9" t="str">
        <f t="shared" si="9"/>
        <v/>
      </c>
    </row>
    <row r="308" spans="1:4">
      <c r="B308" s="9"/>
      <c r="C308" s="9"/>
      <c r="D308" s="9"/>
    </row>
  </sheetData>
  <pageMargins left="0.7" right="0.7" top="0.75" bottom="0.75" header="0.3" footer="0.3"/>
  <pageSetup orientation="portrait" horizontalDpi="1200" verticalDpi="1200" r:id="rId1"/>
  <ignoredErrors>
    <ignoredError sqref="C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B81"/>
  <sheetViews>
    <sheetView workbookViewId="0">
      <selection activeCell="E20" sqref="E20"/>
    </sheetView>
  </sheetViews>
  <sheetFormatPr defaultRowHeight="14.25"/>
  <cols>
    <col min="1" max="1" width="10.265625" bestFit="1" customWidth="1"/>
  </cols>
  <sheetData>
    <row r="1" spans="1:2">
      <c r="A1" s="20" t="s">
        <v>390</v>
      </c>
    </row>
    <row r="2" spans="1:2">
      <c r="A2" t="s">
        <v>391</v>
      </c>
      <c r="B2" t="s">
        <v>387</v>
      </c>
    </row>
    <row r="3" spans="1:2">
      <c r="A3" t="s">
        <v>392</v>
      </c>
      <c r="B3" t="s">
        <v>388</v>
      </c>
    </row>
    <row r="5" spans="1:2">
      <c r="A5" s="20" t="s">
        <v>309</v>
      </c>
      <c r="B5" s="20" t="s">
        <v>389</v>
      </c>
    </row>
    <row r="6" spans="1:2">
      <c r="A6">
        <v>1949</v>
      </c>
      <c r="B6">
        <v>13.2</v>
      </c>
    </row>
    <row r="7" spans="1:2">
      <c r="A7">
        <v>1950</v>
      </c>
      <c r="B7">
        <v>10</v>
      </c>
    </row>
    <row r="8" spans="1:2">
      <c r="A8">
        <v>1951</v>
      </c>
      <c r="B8">
        <v>16.2</v>
      </c>
    </row>
    <row r="9" spans="1:2">
      <c r="A9">
        <v>1952</v>
      </c>
      <c r="B9">
        <v>11.9</v>
      </c>
    </row>
    <row r="10" spans="1:2">
      <c r="A10">
        <v>1953</v>
      </c>
      <c r="B10">
        <v>-1.7</v>
      </c>
    </row>
    <row r="11" spans="1:2">
      <c r="A11">
        <v>1954</v>
      </c>
      <c r="B11">
        <v>0.4</v>
      </c>
    </row>
    <row r="12" spans="1:2">
      <c r="A12">
        <v>1955</v>
      </c>
      <c r="B12">
        <v>1</v>
      </c>
    </row>
    <row r="13" spans="1:2">
      <c r="A13">
        <v>1956</v>
      </c>
      <c r="B13">
        <v>4.2</v>
      </c>
    </row>
    <row r="14" spans="1:2">
      <c r="A14">
        <v>1957</v>
      </c>
      <c r="B14">
        <v>3</v>
      </c>
    </row>
    <row r="15" spans="1:2">
      <c r="A15">
        <v>1958</v>
      </c>
      <c r="B15">
        <v>15.1</v>
      </c>
    </row>
    <row r="16" spans="1:2">
      <c r="A16">
        <v>1959</v>
      </c>
      <c r="B16">
        <v>6.2</v>
      </c>
    </row>
    <row r="17" spans="1:2">
      <c r="A17">
        <v>1960</v>
      </c>
      <c r="B17">
        <v>3.6</v>
      </c>
    </row>
    <row r="18" spans="1:2">
      <c r="A18">
        <v>1961</v>
      </c>
      <c r="B18">
        <v>3.3</v>
      </c>
    </row>
    <row r="19" spans="1:2">
      <c r="A19">
        <v>1962</v>
      </c>
      <c r="B19">
        <v>4.8</v>
      </c>
    </row>
    <row r="20" spans="1:2">
      <c r="A20">
        <v>1963</v>
      </c>
      <c r="B20">
        <v>4.8</v>
      </c>
    </row>
    <row r="21" spans="1:2">
      <c r="A21">
        <v>1964</v>
      </c>
      <c r="B21">
        <v>3.4</v>
      </c>
    </row>
    <row r="22" spans="1:2">
      <c r="A22">
        <v>1965</v>
      </c>
      <c r="B22">
        <v>2.5</v>
      </c>
    </row>
    <row r="23" spans="1:2">
      <c r="A23">
        <v>1966</v>
      </c>
      <c r="B23">
        <v>2.7</v>
      </c>
    </row>
    <row r="24" spans="1:2">
      <c r="A24">
        <v>1967</v>
      </c>
      <c r="B24">
        <v>2.7</v>
      </c>
    </row>
    <row r="25" spans="1:2">
      <c r="A25">
        <v>1968</v>
      </c>
      <c r="B25">
        <v>4.5</v>
      </c>
    </row>
    <row r="26" spans="1:2">
      <c r="A26">
        <v>1969</v>
      </c>
      <c r="B26">
        <v>6.5</v>
      </c>
    </row>
    <row r="27" spans="1:2">
      <c r="A27">
        <v>1970</v>
      </c>
      <c r="B27">
        <v>5.2</v>
      </c>
    </row>
    <row r="28" spans="1:2">
      <c r="A28">
        <v>1971</v>
      </c>
      <c r="B28">
        <v>5.7</v>
      </c>
    </row>
    <row r="29" spans="1:2">
      <c r="A29">
        <v>1972</v>
      </c>
      <c r="B29">
        <v>6.2</v>
      </c>
    </row>
    <row r="30" spans="1:2">
      <c r="A30">
        <v>1973</v>
      </c>
      <c r="B30">
        <v>9.1999999999999993</v>
      </c>
    </row>
    <row r="31" spans="1:2">
      <c r="A31">
        <v>1974</v>
      </c>
      <c r="B31">
        <v>13.7</v>
      </c>
    </row>
    <row r="32" spans="1:2">
      <c r="A32">
        <v>1975</v>
      </c>
      <c r="B32">
        <v>11.8</v>
      </c>
    </row>
    <row r="33" spans="1:2">
      <c r="A33">
        <v>1976</v>
      </c>
      <c r="B33">
        <v>9.6</v>
      </c>
    </row>
    <row r="34" spans="1:2">
      <c r="A34">
        <v>1977</v>
      </c>
      <c r="B34">
        <v>9.4</v>
      </c>
    </row>
    <row r="35" spans="1:2">
      <c r="A35">
        <v>1978</v>
      </c>
      <c r="B35">
        <v>9.1</v>
      </c>
    </row>
    <row r="36" spans="1:2">
      <c r="A36">
        <v>1979</v>
      </c>
      <c r="B36">
        <v>10.8</v>
      </c>
    </row>
    <row r="37" spans="1:2">
      <c r="A37">
        <v>1980</v>
      </c>
      <c r="B37">
        <v>13.6</v>
      </c>
    </row>
    <row r="38" spans="1:2">
      <c r="A38">
        <v>1981</v>
      </c>
      <c r="B38">
        <v>13.4</v>
      </c>
    </row>
    <row r="39" spans="1:2">
      <c r="A39">
        <v>1982</v>
      </c>
      <c r="B39">
        <v>11.8</v>
      </c>
    </row>
    <row r="40" spans="1:2">
      <c r="A40">
        <v>1983</v>
      </c>
      <c r="B40">
        <v>9.6</v>
      </c>
    </row>
    <row r="41" spans="1:2">
      <c r="A41">
        <v>1984</v>
      </c>
      <c r="B41">
        <v>7.4</v>
      </c>
    </row>
    <row r="42" spans="1:2">
      <c r="A42">
        <v>1985</v>
      </c>
      <c r="B42">
        <v>5.8</v>
      </c>
    </row>
    <row r="43" spans="1:2">
      <c r="A43">
        <v>1986</v>
      </c>
      <c r="B43">
        <v>2.7</v>
      </c>
    </row>
    <row r="44" spans="1:2">
      <c r="A44">
        <v>1987</v>
      </c>
      <c r="B44">
        <v>3.1</v>
      </c>
    </row>
    <row r="45" spans="1:2">
      <c r="A45">
        <v>1988</v>
      </c>
      <c r="B45">
        <v>2.7</v>
      </c>
    </row>
    <row r="46" spans="1:2">
      <c r="A46">
        <v>1989</v>
      </c>
      <c r="B46">
        <v>3.6</v>
      </c>
    </row>
    <row r="47" spans="1:2">
      <c r="A47">
        <v>1990</v>
      </c>
      <c r="B47">
        <v>3.4</v>
      </c>
    </row>
    <row r="48" spans="1:2">
      <c r="A48">
        <v>1991</v>
      </c>
      <c r="B48">
        <v>3.9</v>
      </c>
    </row>
    <row r="49" spans="1:2">
      <c r="A49">
        <v>1992</v>
      </c>
      <c r="B49">
        <v>3.5</v>
      </c>
    </row>
    <row r="50" spans="1:2">
      <c r="A50">
        <v>1993</v>
      </c>
      <c r="B50">
        <v>2.4</v>
      </c>
    </row>
    <row r="51" spans="1:2">
      <c r="A51">
        <v>1994</v>
      </c>
      <c r="B51">
        <v>1.4</v>
      </c>
    </row>
    <row r="52" spans="1:2">
      <c r="A52">
        <v>1995</v>
      </c>
      <c r="B52">
        <v>1.1000000000000001</v>
      </c>
    </row>
    <row r="53" spans="1:2">
      <c r="A53">
        <v>1996</v>
      </c>
      <c r="B53">
        <v>0.9</v>
      </c>
    </row>
    <row r="54" spans="1:2">
      <c r="A54">
        <v>1997</v>
      </c>
      <c r="B54">
        <v>0.7</v>
      </c>
    </row>
    <row r="55" spans="1:2">
      <c r="A55">
        <v>1998</v>
      </c>
      <c r="B55">
        <v>0.7</v>
      </c>
    </row>
    <row r="56" spans="1:2">
      <c r="A56">
        <v>1999</v>
      </c>
      <c r="B56">
        <v>0.7</v>
      </c>
    </row>
    <row r="57" spans="1:2">
      <c r="A57">
        <v>2000</v>
      </c>
      <c r="B57">
        <v>1.7</v>
      </c>
    </row>
    <row r="58" spans="1:2">
      <c r="A58">
        <v>2001</v>
      </c>
      <c r="B58">
        <v>1.6</v>
      </c>
    </row>
    <row r="59" spans="1:2">
      <c r="A59">
        <v>2002</v>
      </c>
      <c r="B59">
        <v>1.9</v>
      </c>
    </row>
    <row r="60" spans="1:2">
      <c r="A60">
        <v>2003</v>
      </c>
      <c r="B60">
        <v>2.1</v>
      </c>
    </row>
    <row r="61" spans="1:2">
      <c r="A61">
        <v>2004</v>
      </c>
      <c r="B61">
        <v>2.1</v>
      </c>
    </row>
    <row r="62" spans="1:2">
      <c r="A62">
        <v>2005</v>
      </c>
      <c r="B62">
        <v>1.7</v>
      </c>
    </row>
    <row r="63" spans="1:2">
      <c r="A63">
        <v>2006</v>
      </c>
      <c r="B63">
        <v>1.7</v>
      </c>
    </row>
    <row r="64" spans="1:2">
      <c r="A64">
        <v>2007</v>
      </c>
      <c r="B64">
        <v>1.5</v>
      </c>
    </row>
    <row r="65" spans="1:2">
      <c r="A65">
        <v>2008</v>
      </c>
      <c r="B65">
        <v>2.8</v>
      </c>
    </row>
    <row r="66" spans="1:2">
      <c r="A66">
        <v>2009</v>
      </c>
      <c r="B66">
        <v>0.1</v>
      </c>
    </row>
    <row r="67" spans="1:2">
      <c r="A67">
        <v>2010</v>
      </c>
      <c r="B67">
        <v>1.5</v>
      </c>
    </row>
    <row r="68" spans="1:2">
      <c r="A68">
        <v>2011</v>
      </c>
      <c r="B68">
        <v>2.1</v>
      </c>
    </row>
    <row r="69" spans="1:2">
      <c r="A69">
        <v>2012</v>
      </c>
      <c r="B69">
        <v>2</v>
      </c>
    </row>
    <row r="70" spans="1:2">
      <c r="A70">
        <v>2013</v>
      </c>
      <c r="B70">
        <v>0.9</v>
      </c>
    </row>
    <row r="71" spans="1:2">
      <c r="A71">
        <v>2014</v>
      </c>
      <c r="B71">
        <v>0.5</v>
      </c>
    </row>
    <row r="72" spans="1:2">
      <c r="A72">
        <v>2015</v>
      </c>
      <c r="B72">
        <v>0</v>
      </c>
    </row>
    <row r="73" spans="1:2">
      <c r="A73">
        <v>2016</v>
      </c>
      <c r="B73">
        <v>0.2</v>
      </c>
    </row>
    <row r="74" spans="1:2">
      <c r="A74">
        <v>2017</v>
      </c>
      <c r="B74">
        <v>1</v>
      </c>
    </row>
    <row r="75" spans="1:2">
      <c r="A75">
        <v>2018</v>
      </c>
      <c r="B75">
        <v>1.9</v>
      </c>
    </row>
    <row r="76" spans="1:2">
      <c r="A76">
        <v>2019</v>
      </c>
      <c r="B76">
        <v>1.1000000000000001</v>
      </c>
    </row>
    <row r="77" spans="1:2">
      <c r="A77">
        <v>2020</v>
      </c>
      <c r="B77">
        <v>0.5</v>
      </c>
    </row>
    <row r="78" spans="1:2">
      <c r="A78">
        <v>2021</v>
      </c>
      <c r="B78">
        <v>1.6</v>
      </c>
    </row>
    <row r="79" spans="1:2">
      <c r="A79">
        <v>2022</v>
      </c>
      <c r="B79">
        <v>5.2</v>
      </c>
    </row>
    <row r="80" spans="1:2">
      <c r="A80">
        <v>2023</v>
      </c>
      <c r="B80">
        <v>4.9000000000000004</v>
      </c>
    </row>
    <row r="81" spans="1:2">
      <c r="A81">
        <v>2024</v>
      </c>
      <c r="B8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Croissance</vt:lpstr>
      <vt:lpstr>PIB</vt:lpstr>
      <vt:lpstr>Inflation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2025-09-06T14:42:38Z</dcterms:created>
  <dcterms:modified xsi:type="dcterms:W3CDTF">2025-09-11T15:00:47Z</dcterms:modified>
</cp:coreProperties>
</file>